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FI 2024\1-12-2024\"/>
    </mc:Choice>
  </mc:AlternateContent>
  <xr:revisionPtr revIDLastSave="0" documentId="13_ncr:1_{2DA96E19-AB36-4A24-906A-11F93B5A35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675" yWindow="3675" windowWidth="28800" windowHeight="1543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E305" i="9" s="1"/>
  <c r="B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B271" i="9" s="1"/>
  <c r="M270" i="9"/>
  <c r="L270" i="9"/>
  <c r="F270" i="9"/>
  <c r="E270" i="9"/>
  <c r="M269" i="9"/>
  <c r="L269" i="9"/>
  <c r="F269" i="9" s="1"/>
  <c r="E269" i="9"/>
  <c r="B269" i="9" s="1"/>
  <c r="M268" i="9"/>
  <c r="F268" i="9" s="1"/>
  <c r="B268" i="9" s="1"/>
  <c r="L268" i="9"/>
  <c r="E268" i="9"/>
  <c r="M267" i="9"/>
  <c r="L267" i="9"/>
  <c r="E267" i="9"/>
  <c r="M266" i="9"/>
  <c r="L266" i="9"/>
  <c r="F266" i="9" s="1"/>
  <c r="B266" i="9" s="1"/>
  <c r="E266" i="9"/>
  <c r="M265" i="9"/>
  <c r="L265" i="9"/>
  <c r="F265" i="9" s="1"/>
  <c r="E265" i="9"/>
  <c r="M264" i="9"/>
  <c r="L264" i="9"/>
  <c r="F264" i="9"/>
  <c r="B264" i="9" s="1"/>
  <c r="E264" i="9"/>
  <c r="M263" i="9"/>
  <c r="L263" i="9"/>
  <c r="F263" i="9" s="1"/>
  <c r="E263" i="9"/>
  <c r="B263" i="9" s="1"/>
  <c r="M262" i="9"/>
  <c r="L262" i="9"/>
  <c r="F262" i="9"/>
  <c r="E262" i="9"/>
  <c r="M261" i="9"/>
  <c r="L261" i="9"/>
  <c r="F261" i="9" s="1"/>
  <c r="E261" i="9"/>
  <c r="B261" i="9" s="1"/>
  <c r="M260" i="9"/>
  <c r="F260" i="9" s="1"/>
  <c r="B260" i="9" s="1"/>
  <c r="L260" i="9"/>
  <c r="E260" i="9"/>
  <c r="M259" i="9"/>
  <c r="L259" i="9"/>
  <c r="E259" i="9"/>
  <c r="M258" i="9"/>
  <c r="L258" i="9"/>
  <c r="F258" i="9" s="1"/>
  <c r="B258" i="9" s="1"/>
  <c r="E258" i="9"/>
  <c r="M257" i="9"/>
  <c r="L257" i="9"/>
  <c r="F257" i="9" s="1"/>
  <c r="E257" i="9"/>
  <c r="M256" i="9"/>
  <c r="L256" i="9"/>
  <c r="F256" i="9"/>
  <c r="B256" i="9" s="1"/>
  <c r="E256" i="9"/>
  <c r="M255" i="9"/>
  <c r="L255" i="9"/>
  <c r="F255" i="9" s="1"/>
  <c r="E255" i="9"/>
  <c r="B255" i="9" s="1"/>
  <c r="M254" i="9"/>
  <c r="L254" i="9"/>
  <c r="F254" i="9"/>
  <c r="E254" i="9"/>
  <c r="M253" i="9"/>
  <c r="L253" i="9"/>
  <c r="F253" i="9" s="1"/>
  <c r="E253" i="9"/>
  <c r="B253" i="9" s="1"/>
  <c r="M252" i="9"/>
  <c r="F252" i="9" s="1"/>
  <c r="B252" i="9" s="1"/>
  <c r="L252" i="9"/>
  <c r="E252" i="9"/>
  <c r="M251" i="9"/>
  <c r="L251" i="9"/>
  <c r="E251" i="9"/>
  <c r="M250" i="9"/>
  <c r="L250" i="9"/>
  <c r="F250" i="9" s="1"/>
  <c r="B250" i="9" s="1"/>
  <c r="E250" i="9"/>
  <c r="M249" i="9"/>
  <c r="L249" i="9"/>
  <c r="F249" i="9" s="1"/>
  <c r="E249" i="9"/>
  <c r="M248" i="9"/>
  <c r="L248" i="9"/>
  <c r="F248" i="9"/>
  <c r="B248" i="9" s="1"/>
  <c r="E248" i="9"/>
  <c r="M247" i="9"/>
  <c r="L247" i="9"/>
  <c r="F247" i="9" s="1"/>
  <c r="E247" i="9"/>
  <c r="B247" i="9" s="1"/>
  <c r="M246" i="9"/>
  <c r="L246" i="9"/>
  <c r="F246" i="9"/>
  <c r="E246" i="9"/>
  <c r="M245" i="9"/>
  <c r="L245" i="9"/>
  <c r="F245" i="9" s="1"/>
  <c r="E245" i="9"/>
  <c r="B245" i="9" s="1"/>
  <c r="M244" i="9"/>
  <c r="F244" i="9" s="1"/>
  <c r="B244" i="9" s="1"/>
  <c r="L244" i="9"/>
  <c r="E244" i="9"/>
  <c r="M243" i="9"/>
  <c r="L243" i="9"/>
  <c r="E243" i="9"/>
  <c r="M242" i="9"/>
  <c r="L242" i="9"/>
  <c r="F242" i="9" s="1"/>
  <c r="B242" i="9" s="1"/>
  <c r="E242" i="9"/>
  <c r="M241" i="9"/>
  <c r="L241" i="9"/>
  <c r="F241" i="9" s="1"/>
  <c r="E241" i="9"/>
  <c r="M240" i="9"/>
  <c r="L240" i="9"/>
  <c r="F240" i="9"/>
  <c r="B240" i="9" s="1"/>
  <c r="E240" i="9"/>
  <c r="M239" i="9"/>
  <c r="L239" i="9"/>
  <c r="F239" i="9" s="1"/>
  <c r="E239" i="9"/>
  <c r="B239" i="9" s="1"/>
  <c r="M238" i="9"/>
  <c r="L238" i="9"/>
  <c r="F238" i="9"/>
  <c r="E238" i="9"/>
  <c r="M237" i="9"/>
  <c r="L237" i="9"/>
  <c r="F237" i="9" s="1"/>
  <c r="E237" i="9"/>
  <c r="B237" i="9" s="1"/>
  <c r="M236" i="9"/>
  <c r="F236" i="9" s="1"/>
  <c r="B236" i="9" s="1"/>
  <c r="L236" i="9"/>
  <c r="E236" i="9"/>
  <c r="M235" i="9"/>
  <c r="L235" i="9"/>
  <c r="E235" i="9"/>
  <c r="M234" i="9"/>
  <c r="L234" i="9"/>
  <c r="F234" i="9" s="1"/>
  <c r="B234" i="9" s="1"/>
  <c r="E234" i="9"/>
  <c r="M233" i="9"/>
  <c r="L233" i="9"/>
  <c r="F233" i="9" s="1"/>
  <c r="E233" i="9"/>
  <c r="M232" i="9"/>
  <c r="L232" i="9"/>
  <c r="F232" i="9"/>
  <c r="B232" i="9" s="1"/>
  <c r="E232" i="9"/>
  <c r="M231" i="9"/>
  <c r="L231" i="9"/>
  <c r="F231" i="9" s="1"/>
  <c r="E231" i="9"/>
  <c r="B231" i="9" s="1"/>
  <c r="M230" i="9"/>
  <c r="L230" i="9"/>
  <c r="F230" i="9"/>
  <c r="E230" i="9"/>
  <c r="M229" i="9"/>
  <c r="L229" i="9"/>
  <c r="F229" i="9" s="1"/>
  <c r="E229" i="9"/>
  <c r="B229" i="9" s="1"/>
  <c r="M228" i="9"/>
  <c r="F228" i="9" s="1"/>
  <c r="B228" i="9" s="1"/>
  <c r="L228" i="9"/>
  <c r="E228" i="9"/>
  <c r="M227" i="9"/>
  <c r="L227" i="9"/>
  <c r="E227" i="9"/>
  <c r="M226" i="9"/>
  <c r="L226" i="9"/>
  <c r="F226" i="9" s="1"/>
  <c r="B226" i="9" s="1"/>
  <c r="E226" i="9"/>
  <c r="M225" i="9"/>
  <c r="L225" i="9"/>
  <c r="F225" i="9" s="1"/>
  <c r="E225" i="9"/>
  <c r="M224" i="9"/>
  <c r="L224" i="9"/>
  <c r="F224" i="9"/>
  <c r="B224" i="9" s="1"/>
  <c r="E224" i="9"/>
  <c r="M223" i="9"/>
  <c r="L223" i="9"/>
  <c r="E223" i="9"/>
  <c r="M222" i="9"/>
  <c r="L222" i="9"/>
  <c r="E222" i="9"/>
  <c r="M221" i="9"/>
  <c r="L221" i="9"/>
  <c r="E221" i="9"/>
  <c r="M220" i="9"/>
  <c r="L220" i="9"/>
  <c r="F220" i="9" s="1"/>
  <c r="B220" i="9" s="1"/>
  <c r="E220" i="9"/>
  <c r="M219" i="9"/>
  <c r="L219" i="9"/>
  <c r="F219" i="9" s="1"/>
  <c r="E219" i="9"/>
  <c r="M218" i="9"/>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F158" i="9"/>
  <c r="H157" i="9"/>
  <c r="G157" i="9"/>
  <c r="F157" i="9"/>
  <c r="H156" i="9"/>
  <c r="E156" i="9" s="1"/>
  <c r="B156" i="9" s="1"/>
  <c r="G156" i="9"/>
  <c r="F156" i="9"/>
  <c r="H155" i="9"/>
  <c r="G155" i="9"/>
  <c r="F155" i="9"/>
  <c r="H154" i="9"/>
  <c r="G154" i="9"/>
  <c r="E154" i="9" s="1"/>
  <c r="B154" i="9" s="1"/>
  <c r="F154" i="9"/>
  <c r="H153" i="9"/>
  <c r="G153" i="9"/>
  <c r="F153" i="9"/>
  <c r="H152" i="9"/>
  <c r="G152" i="9"/>
  <c r="F152" i="9"/>
  <c r="E152" i="9"/>
  <c r="B152" i="9" s="1"/>
  <c r="H151" i="9"/>
  <c r="G151" i="9"/>
  <c r="E151" i="9" s="1"/>
  <c r="F151" i="9"/>
  <c r="H150" i="9"/>
  <c r="G150" i="9"/>
  <c r="F150" i="9"/>
  <c r="H149" i="9"/>
  <c r="G149" i="9"/>
  <c r="F149" i="9"/>
  <c r="H148" i="9"/>
  <c r="G148" i="9"/>
  <c r="E148" i="9" s="1"/>
  <c r="F148" i="9"/>
  <c r="H147" i="9"/>
  <c r="G147" i="9"/>
  <c r="E147" i="9" s="1"/>
  <c r="F147" i="9"/>
  <c r="H146" i="9"/>
  <c r="G146" i="9"/>
  <c r="E146" i="9" s="1"/>
  <c r="F146" i="9"/>
  <c r="H145" i="9"/>
  <c r="E145" i="9" s="1"/>
  <c r="B145" i="9" s="1"/>
  <c r="G145" i="9"/>
  <c r="F145" i="9"/>
  <c r="H144" i="9"/>
  <c r="G144" i="9"/>
  <c r="E144" i="9" s="1"/>
  <c r="B144" i="9" s="1"/>
  <c r="F144" i="9"/>
  <c r="F143" i="9"/>
  <c r="H142" i="9"/>
  <c r="G142" i="9"/>
  <c r="F142" i="9"/>
  <c r="H141" i="9"/>
  <c r="G141" i="9"/>
  <c r="F141" i="9"/>
  <c r="H140" i="9"/>
  <c r="G140" i="9"/>
  <c r="E140" i="9" s="1"/>
  <c r="B140" i="9" s="1"/>
  <c r="F140" i="9"/>
  <c r="H139" i="9"/>
  <c r="G139" i="9"/>
  <c r="E139" i="9" s="1"/>
  <c r="F139" i="9"/>
  <c r="H138" i="9"/>
  <c r="G138" i="9"/>
  <c r="E138" i="9" s="1"/>
  <c r="F138" i="9"/>
  <c r="H137" i="9"/>
  <c r="E137" i="9" s="1"/>
  <c r="B137" i="9" s="1"/>
  <c r="G137" i="9"/>
  <c r="F137" i="9"/>
  <c r="H136" i="9"/>
  <c r="G136" i="9"/>
  <c r="E136" i="9" s="1"/>
  <c r="B136" i="9" s="1"/>
  <c r="F136" i="9"/>
  <c r="H135" i="9"/>
  <c r="G135" i="9"/>
  <c r="E135" i="9" s="1"/>
  <c r="F135" i="9"/>
  <c r="H134" i="9"/>
  <c r="G134" i="9"/>
  <c r="E134" i="9" s="1"/>
  <c r="F134" i="9"/>
  <c r="H133" i="9"/>
  <c r="G133" i="9"/>
  <c r="F133" i="9"/>
  <c r="H132" i="9"/>
  <c r="E132" i="9" s="1"/>
  <c r="B132" i="9" s="1"/>
  <c r="G132" i="9"/>
  <c r="F132" i="9"/>
  <c r="H131" i="9"/>
  <c r="E131" i="9" s="1"/>
  <c r="G131" i="9"/>
  <c r="F131" i="9"/>
  <c r="H130" i="9"/>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H124" i="9"/>
  <c r="G124" i="9"/>
  <c r="F124" i="9"/>
  <c r="E124" i="9"/>
  <c r="B124" i="9" s="1"/>
  <c r="H123" i="9"/>
  <c r="G123" i="9"/>
  <c r="F123" i="9"/>
  <c r="E123" i="9"/>
  <c r="H122" i="9"/>
  <c r="G122" i="9"/>
  <c r="E122" i="9" s="1"/>
  <c r="F122" i="9"/>
  <c r="H121" i="9"/>
  <c r="G121" i="9"/>
  <c r="F121" i="9"/>
  <c r="H120" i="9"/>
  <c r="G120" i="9"/>
  <c r="E120" i="9" s="1"/>
  <c r="B120" i="9" s="1"/>
  <c r="F120" i="9"/>
  <c r="H119" i="9"/>
  <c r="G119" i="9"/>
  <c r="E119" i="9" s="1"/>
  <c r="F119" i="9"/>
  <c r="H118" i="9"/>
  <c r="G118" i="9"/>
  <c r="F118" i="9"/>
  <c r="H117" i="9"/>
  <c r="G117" i="9"/>
  <c r="E117" i="9" s="1"/>
  <c r="F117" i="9"/>
  <c r="H116" i="9"/>
  <c r="G116" i="9"/>
  <c r="F116" i="9"/>
  <c r="E116" i="9"/>
  <c r="B116" i="9" s="1"/>
  <c r="H115" i="9"/>
  <c r="G115" i="9"/>
  <c r="F115" i="9"/>
  <c r="E115" i="9"/>
  <c r="H114" i="9"/>
  <c r="G114" i="9"/>
  <c r="F114" i="9"/>
  <c r="H113" i="9"/>
  <c r="E113" i="9" s="1"/>
  <c r="B113" i="9" s="1"/>
  <c r="G113" i="9"/>
  <c r="F113" i="9"/>
  <c r="H112" i="9"/>
  <c r="E112" i="9" s="1"/>
  <c r="B112" i="9" s="1"/>
  <c r="G112" i="9"/>
  <c r="F112" i="9"/>
  <c r="H111" i="9"/>
  <c r="G111" i="9"/>
  <c r="F111" i="9"/>
  <c r="H110" i="9"/>
  <c r="G110" i="9"/>
  <c r="F110" i="9"/>
  <c r="H109" i="9"/>
  <c r="G109" i="9"/>
  <c r="E109" i="9" s="1"/>
  <c r="F109" i="9"/>
  <c r="H108" i="9"/>
  <c r="G108" i="9"/>
  <c r="F108" i="9"/>
  <c r="E108" i="9"/>
  <c r="B108" i="9" s="1"/>
  <c r="H107" i="9"/>
  <c r="G107" i="9"/>
  <c r="F107" i="9"/>
  <c r="E107" i="9"/>
  <c r="H106" i="9"/>
  <c r="G106" i="9"/>
  <c r="F106" i="9"/>
  <c r="H105" i="9"/>
  <c r="E105" i="9" s="1"/>
  <c r="B105" i="9" s="1"/>
  <c r="G105" i="9"/>
  <c r="F105" i="9"/>
  <c r="H104" i="9"/>
  <c r="E104" i="9" s="1"/>
  <c r="B104" i="9" s="1"/>
  <c r="G104" i="9"/>
  <c r="F104" i="9"/>
  <c r="H103" i="9"/>
  <c r="G103" i="9"/>
  <c r="F103" i="9"/>
  <c r="H102" i="9"/>
  <c r="G102" i="9"/>
  <c r="F102" i="9"/>
  <c r="H101" i="9"/>
  <c r="G101" i="9"/>
  <c r="E101" i="9" s="1"/>
  <c r="F101" i="9"/>
  <c r="H100" i="9"/>
  <c r="G100" i="9"/>
  <c r="F100" i="9"/>
  <c r="E100" i="9"/>
  <c r="B100" i="9" s="1"/>
  <c r="H99" i="9"/>
  <c r="G99" i="9"/>
  <c r="F99" i="9"/>
  <c r="E99" i="9"/>
  <c r="H98" i="9"/>
  <c r="G98" i="9"/>
  <c r="E98" i="9" s="1"/>
  <c r="F98" i="9"/>
  <c r="B98" i="9" s="1"/>
  <c r="H97" i="9"/>
  <c r="E97" i="9" s="1"/>
  <c r="B97" i="9" s="1"/>
  <c r="G97" i="9"/>
  <c r="F97" i="9"/>
  <c r="H96" i="9"/>
  <c r="E96" i="9" s="1"/>
  <c r="B96" i="9" s="1"/>
  <c r="G96" i="9"/>
  <c r="F96" i="9"/>
  <c r="H95" i="9"/>
  <c r="G95" i="9"/>
  <c r="E95" i="9" s="1"/>
  <c r="B95" i="9" s="1"/>
  <c r="F95" i="9"/>
  <c r="H94" i="9"/>
  <c r="G94" i="9"/>
  <c r="F94" i="9"/>
  <c r="H93" i="9"/>
  <c r="G93" i="9"/>
  <c r="E93" i="9" s="1"/>
  <c r="F93" i="9"/>
  <c r="H92" i="9"/>
  <c r="E92" i="9" s="1"/>
  <c r="B92" i="9" s="1"/>
  <c r="G92" i="9"/>
  <c r="F92" i="9"/>
  <c r="H91" i="9"/>
  <c r="E91" i="9" s="1"/>
  <c r="G91" i="9"/>
  <c r="F91" i="9"/>
  <c r="H90" i="9"/>
  <c r="G90" i="9"/>
  <c r="F90" i="9"/>
  <c r="H89" i="9"/>
  <c r="G89" i="9"/>
  <c r="E89" i="9" s="1"/>
  <c r="B89" i="9" s="1"/>
  <c r="F89" i="9"/>
  <c r="H88" i="9"/>
  <c r="G88" i="9"/>
  <c r="F88" i="9"/>
  <c r="H87" i="9"/>
  <c r="G87" i="9"/>
  <c r="E87" i="9" s="1"/>
  <c r="F87" i="9"/>
  <c r="H86" i="9"/>
  <c r="G86" i="9"/>
  <c r="F86" i="9"/>
  <c r="H85" i="9"/>
  <c r="G85" i="9"/>
  <c r="F85" i="9"/>
  <c r="H84" i="9"/>
  <c r="G84" i="9"/>
  <c r="E84" i="9" s="1"/>
  <c r="B84" i="9" s="1"/>
  <c r="F84" i="9"/>
  <c r="H83" i="9"/>
  <c r="G83" i="9"/>
  <c r="E83" i="9" s="1"/>
  <c r="F83" i="9"/>
  <c r="H82" i="9"/>
  <c r="G82" i="9"/>
  <c r="E82" i="9" s="1"/>
  <c r="F82" i="9"/>
  <c r="H81" i="9"/>
  <c r="G81" i="9"/>
  <c r="E81" i="9" s="1"/>
  <c r="F81" i="9"/>
  <c r="H80" i="9"/>
  <c r="G80" i="9"/>
  <c r="F80" i="9"/>
  <c r="H79" i="9"/>
  <c r="G79" i="9"/>
  <c r="E79" i="9" s="1"/>
  <c r="F79" i="9"/>
  <c r="H78" i="9"/>
  <c r="G78" i="9"/>
  <c r="F78" i="9"/>
  <c r="H77" i="9"/>
  <c r="G77" i="9"/>
  <c r="E77" i="9" s="1"/>
  <c r="B77" i="9" s="1"/>
  <c r="F77" i="9"/>
  <c r="H76" i="9"/>
  <c r="G76" i="9"/>
  <c r="E76" i="9" s="1"/>
  <c r="B76" i="9" s="1"/>
  <c r="F76" i="9"/>
  <c r="H75" i="9"/>
  <c r="G75" i="9"/>
  <c r="E75" i="9" s="1"/>
  <c r="F75" i="9"/>
  <c r="H74" i="9"/>
  <c r="G74" i="9"/>
  <c r="E74" i="9" s="1"/>
  <c r="F74" i="9"/>
  <c r="H73" i="9"/>
  <c r="G73" i="9"/>
  <c r="E73" i="9" s="1"/>
  <c r="F73" i="9"/>
  <c r="H72" i="9"/>
  <c r="G72" i="9"/>
  <c r="E72" i="9" s="1"/>
  <c r="F72" i="9"/>
  <c r="H71" i="9"/>
  <c r="E71" i="9" s="1"/>
  <c r="B71" i="9" s="1"/>
  <c r="G71" i="9"/>
  <c r="F71" i="9"/>
  <c r="H70" i="9"/>
  <c r="E70" i="9" s="1"/>
  <c r="B70" i="9" s="1"/>
  <c r="G70" i="9"/>
  <c r="F70" i="9"/>
  <c r="H69" i="9"/>
  <c r="G69" i="9"/>
  <c r="F69" i="9"/>
  <c r="H68" i="9"/>
  <c r="G68" i="9"/>
  <c r="F68" i="9"/>
  <c r="H67" i="9"/>
  <c r="G67" i="9"/>
  <c r="E67" i="9" s="1"/>
  <c r="F67" i="9"/>
  <c r="H66" i="9"/>
  <c r="G66" i="9"/>
  <c r="E66" i="9" s="1"/>
  <c r="F66" i="9"/>
  <c r="H65" i="9"/>
  <c r="G65" i="9"/>
  <c r="E65" i="9" s="1"/>
  <c r="F65" i="9"/>
  <c r="H64" i="9"/>
  <c r="G64" i="9"/>
  <c r="E64" i="9" s="1"/>
  <c r="F64" i="9"/>
  <c r="H63" i="9"/>
  <c r="E63" i="9" s="1"/>
  <c r="B63" i="9" s="1"/>
  <c r="G63" i="9"/>
  <c r="F63" i="9"/>
  <c r="H62" i="9"/>
  <c r="E62" i="9" s="1"/>
  <c r="B62" i="9" s="1"/>
  <c r="G62" i="9"/>
  <c r="F62" i="9"/>
  <c r="H61" i="9"/>
  <c r="G61" i="9"/>
  <c r="F61" i="9"/>
  <c r="H60" i="9"/>
  <c r="G60" i="9"/>
  <c r="E60" i="9" s="1"/>
  <c r="B60" i="9" s="1"/>
  <c r="F60" i="9"/>
  <c r="H59" i="9"/>
  <c r="G59" i="9"/>
  <c r="E59" i="9" s="1"/>
  <c r="F59" i="9"/>
  <c r="H58" i="9"/>
  <c r="G58" i="9"/>
  <c r="E58" i="9" s="1"/>
  <c r="F58" i="9"/>
  <c r="H57" i="9"/>
  <c r="G57" i="9"/>
  <c r="E57" i="9" s="1"/>
  <c r="F57" i="9"/>
  <c r="H56" i="9"/>
  <c r="G56" i="9"/>
  <c r="E56" i="9" s="1"/>
  <c r="F56" i="9"/>
  <c r="H55" i="9"/>
  <c r="E55" i="9" s="1"/>
  <c r="B55" i="9" s="1"/>
  <c r="G55" i="9"/>
  <c r="F55" i="9"/>
  <c r="H54" i="9"/>
  <c r="E54" i="9" s="1"/>
  <c r="B54" i="9" s="1"/>
  <c r="G54" i="9"/>
  <c r="F54" i="9"/>
  <c r="H53" i="9"/>
  <c r="G53" i="9"/>
  <c r="F53" i="9"/>
  <c r="H52" i="9"/>
  <c r="G52" i="9"/>
  <c r="E52" i="9" s="1"/>
  <c r="B52" i="9" s="1"/>
  <c r="F52" i="9"/>
  <c r="H51" i="9"/>
  <c r="G51" i="9"/>
  <c r="E51" i="9" s="1"/>
  <c r="F51" i="9"/>
  <c r="H50" i="9"/>
  <c r="G50" i="9"/>
  <c r="E50" i="9" s="1"/>
  <c r="F50" i="9"/>
  <c r="H49" i="9"/>
  <c r="G49" i="9"/>
  <c r="E49" i="9" s="1"/>
  <c r="F49" i="9"/>
  <c r="H48" i="9"/>
  <c r="G48" i="9"/>
  <c r="E48" i="9" s="1"/>
  <c r="F48" i="9"/>
  <c r="H47" i="9"/>
  <c r="E47" i="9" s="1"/>
  <c r="B47" i="9" s="1"/>
  <c r="G47" i="9"/>
  <c r="F47" i="9"/>
  <c r="H46" i="9"/>
  <c r="G46" i="9"/>
  <c r="F46" i="9"/>
  <c r="H45" i="9"/>
  <c r="G45" i="9"/>
  <c r="F45" i="9"/>
  <c r="H44" i="9"/>
  <c r="G44" i="9"/>
  <c r="F44" i="9"/>
  <c r="H43" i="9"/>
  <c r="E43" i="9" s="1"/>
  <c r="B43" i="9" s="1"/>
  <c r="G43" i="9"/>
  <c r="F43" i="9"/>
  <c r="H42" i="9"/>
  <c r="G42" i="9"/>
  <c r="F42" i="9"/>
  <c r="H41" i="9"/>
  <c r="G41" i="9"/>
  <c r="F41" i="9"/>
  <c r="H40" i="9"/>
  <c r="G40" i="9"/>
  <c r="F40" i="9"/>
  <c r="H39" i="9"/>
  <c r="E39" i="9" s="1"/>
  <c r="B39" i="9" s="1"/>
  <c r="G39" i="9"/>
  <c r="F39" i="9"/>
  <c r="H38" i="9"/>
  <c r="G38" i="9"/>
  <c r="F38" i="9"/>
  <c r="H37" i="9"/>
  <c r="G37" i="9"/>
  <c r="E37" i="9" s="1"/>
  <c r="B37" i="9" s="1"/>
  <c r="F37" i="9"/>
  <c r="H36" i="9"/>
  <c r="G36" i="9"/>
  <c r="F36" i="9"/>
  <c r="H35" i="9"/>
  <c r="G35" i="9"/>
  <c r="F35" i="9"/>
  <c r="E35" i="9"/>
  <c r="B35" i="9" s="1"/>
  <c r="H34" i="9"/>
  <c r="G34" i="9"/>
  <c r="E34" i="9" s="1"/>
  <c r="F34" i="9"/>
  <c r="H33" i="9"/>
  <c r="G33" i="9"/>
  <c r="F33" i="9"/>
  <c r="H32" i="9"/>
  <c r="G32" i="9"/>
  <c r="F32" i="9"/>
  <c r="H31" i="9"/>
  <c r="G31" i="9"/>
  <c r="E31" i="9" s="1"/>
  <c r="B31" i="9" s="1"/>
  <c r="F31" i="9"/>
  <c r="H30" i="9"/>
  <c r="G30" i="9"/>
  <c r="E30" i="9" s="1"/>
  <c r="F30" i="9"/>
  <c r="H29" i="9"/>
  <c r="G29" i="9"/>
  <c r="E29" i="9" s="1"/>
  <c r="F29" i="9"/>
  <c r="H28" i="9"/>
  <c r="E28" i="9" s="1"/>
  <c r="B28" i="9" s="1"/>
  <c r="G28" i="9"/>
  <c r="F28" i="9"/>
  <c r="H27" i="9"/>
  <c r="G27" i="9"/>
  <c r="F27" i="9"/>
  <c r="H26" i="9"/>
  <c r="G26" i="9"/>
  <c r="E26" i="9" s="1"/>
  <c r="B26" i="9" s="1"/>
  <c r="F26" i="9"/>
  <c r="H25" i="9"/>
  <c r="G25" i="9"/>
  <c r="E25" i="9" s="1"/>
  <c r="F25" i="9"/>
  <c r="H24" i="9"/>
  <c r="G24" i="9"/>
  <c r="F24" i="9"/>
  <c r="H23" i="9"/>
  <c r="G23" i="9"/>
  <c r="F23" i="9"/>
  <c r="H22" i="9"/>
  <c r="G22" i="9"/>
  <c r="F22" i="9"/>
  <c r="F21" i="9"/>
  <c r="F4" i="9"/>
  <c r="O3" i="9"/>
  <c r="G275" i="9" s="1"/>
  <c r="I3" i="9"/>
  <c r="H3" i="9"/>
  <c r="G3" i="9"/>
  <c r="D101" i="8"/>
  <c r="I36" i="3" s="1"/>
  <c r="D95" i="8"/>
  <c r="D90" i="8"/>
  <c r="D85" i="8"/>
  <c r="C1560" i="1" s="1"/>
  <c r="H1560" i="1" s="1"/>
  <c r="D80" i="8"/>
  <c r="D75" i="8"/>
  <c r="D70" i="8"/>
  <c r="D65" i="8"/>
  <c r="C1540" i="1" s="1"/>
  <c r="D60" i="8"/>
  <c r="C1535" i="1" s="1"/>
  <c r="D55" i="8"/>
  <c r="C1530" i="1" s="1"/>
  <c r="D50" i="8"/>
  <c r="D44" i="8"/>
  <c r="C1519" i="1" s="1"/>
  <c r="H1519" i="1" s="1"/>
  <c r="D36" i="8"/>
  <c r="D26" i="8"/>
  <c r="D24" i="8" s="1"/>
  <c r="C1499" i="1" s="1"/>
  <c r="D18" i="8"/>
  <c r="D8" i="8"/>
  <c r="E44" i="7"/>
  <c r="D44" i="7"/>
  <c r="E39" i="7"/>
  <c r="E38" i="7" s="1"/>
  <c r="D39" i="7"/>
  <c r="E30" i="7"/>
  <c r="D30" i="7"/>
  <c r="D22" i="7" s="1"/>
  <c r="E23" i="7"/>
  <c r="D23"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F115" i="6"/>
  <c r="E115" i="6"/>
  <c r="D1409" i="1" s="1"/>
  <c r="D115" i="6"/>
  <c r="F113" i="6"/>
  <c r="F112" i="6"/>
  <c r="F111" i="6"/>
  <c r="F110" i="6"/>
  <c r="F109" i="6"/>
  <c r="F108" i="6"/>
  <c r="F107" i="6"/>
  <c r="E107" i="6"/>
  <c r="D107" i="6"/>
  <c r="F106" i="6"/>
  <c r="F105" i="6"/>
  <c r="F104" i="6"/>
  <c r="F103" i="6"/>
  <c r="F102" i="6"/>
  <c r="F101" i="6"/>
  <c r="F100" i="6"/>
  <c r="E99" i="6"/>
  <c r="D99" i="6"/>
  <c r="F98" i="6"/>
  <c r="F97" i="6"/>
  <c r="F96" i="6"/>
  <c r="F95" i="6"/>
  <c r="E94" i="6"/>
  <c r="D1388" i="1" s="1"/>
  <c r="D94" i="6"/>
  <c r="F93" i="6"/>
  <c r="F92" i="6"/>
  <c r="F91" i="6"/>
  <c r="E90" i="6"/>
  <c r="D90" i="6"/>
  <c r="F90" i="6" s="1"/>
  <c r="D89" i="6"/>
  <c r="C1383" i="1"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250" i="5"/>
  <c r="F249" i="5"/>
  <c r="F248" i="5"/>
  <c r="F247" i="5"/>
  <c r="E246" i="5"/>
  <c r="D246" i="5"/>
  <c r="F244" i="5"/>
  <c r="F243" i="5"/>
  <c r="E242" i="5"/>
  <c r="D242" i="5"/>
  <c r="F242" i="5" s="1"/>
  <c r="F241" i="5"/>
  <c r="F240" i="5"/>
  <c r="E239" i="5"/>
  <c r="D239" i="5"/>
  <c r="D238" i="5"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E198" i="5"/>
  <c r="D198" i="5"/>
  <c r="F197" i="5"/>
  <c r="F196" i="5"/>
  <c r="F195" i="5"/>
  <c r="F194" i="5"/>
  <c r="F193" i="5"/>
  <c r="F192" i="5"/>
  <c r="E191" i="5"/>
  <c r="E190" i="5" s="1"/>
  <c r="D191" i="5"/>
  <c r="F189" i="5"/>
  <c r="F188" i="5"/>
  <c r="F187" i="5"/>
  <c r="F186" i="5"/>
  <c r="F185" i="5"/>
  <c r="F184" i="5"/>
  <c r="F183" i="5"/>
  <c r="F182" i="5"/>
  <c r="F181" i="5"/>
  <c r="E180" i="5"/>
  <c r="D180" i="5"/>
  <c r="C1157" i="1" s="1"/>
  <c r="F179" i="5"/>
  <c r="F178" i="5"/>
  <c r="E177" i="5"/>
  <c r="F173" i="5"/>
  <c r="F172" i="5"/>
  <c r="F171" i="5"/>
  <c r="E170" i="5"/>
  <c r="D1148" i="1" s="1"/>
  <c r="H1148" i="1" s="1"/>
  <c r="D170" i="5"/>
  <c r="C1148" i="1" s="1"/>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D146" i="5"/>
  <c r="F145" i="5"/>
  <c r="F144" i="5"/>
  <c r="F143" i="5"/>
  <c r="F142" i="5"/>
  <c r="E142" i="5"/>
  <c r="D142" i="5"/>
  <c r="F141" i="5"/>
  <c r="F140" i="5"/>
  <c r="F139" i="5"/>
  <c r="F138" i="5"/>
  <c r="F137" i="5"/>
  <c r="F136" i="5"/>
  <c r="F135" i="5"/>
  <c r="E135" i="5"/>
  <c r="D1113" i="1" s="1"/>
  <c r="D135" i="5"/>
  <c r="D134" i="5" s="1"/>
  <c r="F134"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F77" i="5"/>
  <c r="F76" i="5"/>
  <c r="F75" i="5"/>
  <c r="F74" i="5"/>
  <c r="F73" i="5"/>
  <c r="F72" i="5"/>
  <c r="F71" i="5"/>
  <c r="E70" i="5"/>
  <c r="D1048" i="1" s="1"/>
  <c r="H1048" i="1" s="1"/>
  <c r="D70" i="5"/>
  <c r="D69" i="5"/>
  <c r="F67" i="5"/>
  <c r="F66" i="5"/>
  <c r="F65" i="5"/>
  <c r="F64" i="5"/>
  <c r="E63" i="5"/>
  <c r="D1041" i="1" s="1"/>
  <c r="D63" i="5"/>
  <c r="F62" i="5"/>
  <c r="F61" i="5"/>
  <c r="F60" i="5"/>
  <c r="F59" i="5"/>
  <c r="F58" i="5"/>
  <c r="F57" i="5"/>
  <c r="E56" i="5"/>
  <c r="D1034" i="1" s="1"/>
  <c r="H1034" i="1" s="1"/>
  <c r="D56" i="5"/>
  <c r="F56" i="5" s="1"/>
  <c r="F55" i="5"/>
  <c r="F54" i="5"/>
  <c r="F53" i="5"/>
  <c r="E52" i="5"/>
  <c r="D1030" i="1" s="1"/>
  <c r="D52" i="5"/>
  <c r="F52" i="5" s="1"/>
  <c r="F51" i="5"/>
  <c r="F50" i="5"/>
  <c r="F49" i="5"/>
  <c r="F48" i="5"/>
  <c r="F47" i="5"/>
  <c r="F46" i="5"/>
  <c r="E45" i="5"/>
  <c r="D1023" i="1" s="1"/>
  <c r="H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C623" i="1" s="1"/>
  <c r="F628" i="4"/>
  <c r="F627" i="4"/>
  <c r="E626" i="4"/>
  <c r="E625" i="4" s="1"/>
  <c r="D626" i="4"/>
  <c r="F626" i="4" s="1"/>
  <c r="F624" i="4"/>
  <c r="F623" i="4"/>
  <c r="F622" i="4"/>
  <c r="F621" i="4"/>
  <c r="F620" i="4"/>
  <c r="F619" i="4"/>
  <c r="F618" i="4"/>
  <c r="E617" i="4"/>
  <c r="D611" i="1" s="1"/>
  <c r="G611" i="1" s="1"/>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C593" i="1"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E580" i="4" s="1"/>
  <c r="D574" i="1" s="1"/>
  <c r="D581" i="4"/>
  <c r="F581" i="4" s="1"/>
  <c r="F579" i="4"/>
  <c r="F578" i="4"/>
  <c r="F577" i="4"/>
  <c r="E577" i="4"/>
  <c r="D577" i="4"/>
  <c r="F576" i="4"/>
  <c r="F575" i="4"/>
  <c r="E574" i="4"/>
  <c r="D574" i="4"/>
  <c r="F574" i="4" s="1"/>
  <c r="F573" i="4"/>
  <c r="F572" i="4"/>
  <c r="E571" i="4"/>
  <c r="D571" i="4"/>
  <c r="F571" i="4" s="1"/>
  <c r="F570" i="4"/>
  <c r="F569" i="4"/>
  <c r="E568" i="4"/>
  <c r="E567" i="4" s="1"/>
  <c r="D568" i="4"/>
  <c r="F568" i="4" s="1"/>
  <c r="D567" i="4"/>
  <c r="F566" i="4"/>
  <c r="F565" i="4"/>
  <c r="F564" i="4"/>
  <c r="F563" i="4"/>
  <c r="E563" i="4"/>
  <c r="D557" i="1" s="1"/>
  <c r="H557" i="1" s="1"/>
  <c r="D563" i="4"/>
  <c r="F562" i="4"/>
  <c r="F561" i="4"/>
  <c r="F560" i="4"/>
  <c r="F559" i="4"/>
  <c r="F558" i="4"/>
  <c r="F557" i="4"/>
  <c r="F556" i="4"/>
  <c r="E555" i="4"/>
  <c r="D555" i="4"/>
  <c r="F555" i="4" s="1"/>
  <c r="F554" i="4"/>
  <c r="F553" i="4"/>
  <c r="F552" i="4"/>
  <c r="F551" i="4"/>
  <c r="E550" i="4"/>
  <c r="D544" i="1" s="1"/>
  <c r="D550" i="4"/>
  <c r="F549" i="4"/>
  <c r="F548" i="4"/>
  <c r="F547" i="4"/>
  <c r="F546" i="4"/>
  <c r="F545" i="4"/>
  <c r="F544" i="4"/>
  <c r="E543" i="4"/>
  <c r="D543" i="4"/>
  <c r="F542" i="4"/>
  <c r="F541" i="4"/>
  <c r="F540" i="4"/>
  <c r="F539" i="4"/>
  <c r="E538" i="4"/>
  <c r="D538" i="4"/>
  <c r="F538" i="4" s="1"/>
  <c r="F537" i="4"/>
  <c r="F536" i="4"/>
  <c r="E535" i="4"/>
  <c r="D535" i="4"/>
  <c r="F534" i="4"/>
  <c r="F533" i="4"/>
  <c r="F532" i="4"/>
  <c r="F531" i="4"/>
  <c r="F530" i="4"/>
  <c r="E530" i="4"/>
  <c r="D530" i="4"/>
  <c r="F527" i="4"/>
  <c r="F526"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8" i="4"/>
  <c r="F467" i="4"/>
  <c r="E466" i="4"/>
  <c r="E459" i="4" s="1"/>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1" i="1" s="1"/>
  <c r="D427" i="4"/>
  <c r="F427" i="4" s="1"/>
  <c r="F426" i="4"/>
  <c r="F425" i="4"/>
  <c r="F424" i="4"/>
  <c r="F423" i="4"/>
  <c r="E422" i="4"/>
  <c r="D422" i="4"/>
  <c r="F422" i="4" s="1"/>
  <c r="E418" i="4"/>
  <c r="D413" i="1" s="1"/>
  <c r="D418" i="4"/>
  <c r="E417" i="4"/>
  <c r="D412" i="1" s="1"/>
  <c r="D417" i="4"/>
  <c r="E416" i="4"/>
  <c r="D411" i="1" s="1"/>
  <c r="H411" i="1" s="1"/>
  <c r="D416" i="4"/>
  <c r="F411" i="4"/>
  <c r="F410" i="4"/>
  <c r="F409" i="4"/>
  <c r="F406" i="4"/>
  <c r="F405" i="4"/>
  <c r="F404" i="4"/>
  <c r="F403" i="4"/>
  <c r="E402" i="4"/>
  <c r="D397" i="1" s="1"/>
  <c r="H397" i="1" s="1"/>
  <c r="D402" i="4"/>
  <c r="F401" i="4"/>
  <c r="E400" i="4"/>
  <c r="D395" i="1" s="1"/>
  <c r="D400" i="4"/>
  <c r="F400" i="4" s="1"/>
  <c r="F399" i="4"/>
  <c r="F398" i="4"/>
  <c r="E397" i="4"/>
  <c r="E396" i="4" s="1"/>
  <c r="D391" i="1" s="1"/>
  <c r="D397" i="4"/>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F355" i="4"/>
  <c r="F354" i="4"/>
  <c r="F353" i="4"/>
  <c r="E352" i="4"/>
  <c r="D352" i="4"/>
  <c r="F352"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E247" i="4"/>
  <c r="D243" i="1" s="1"/>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8" i="4"/>
  <c r="F137" i="4"/>
  <c r="F136" i="4"/>
  <c r="F135" i="4"/>
  <c r="E134" i="4"/>
  <c r="F134" i="4" s="1"/>
  <c r="D134" i="4"/>
  <c r="E133" i="4"/>
  <c r="D129" i="1" s="1"/>
  <c r="D133" i="4"/>
  <c r="F132" i="4"/>
  <c r="F131" i="4"/>
  <c r="F130" i="4"/>
  <c r="F129" i="4"/>
  <c r="E128" i="4"/>
  <c r="D128" i="4"/>
  <c r="F128" i="4" s="1"/>
  <c r="F127" i="4"/>
  <c r="F126" i="4"/>
  <c r="E125" i="4"/>
  <c r="E124" i="4" s="1"/>
  <c r="D120" i="1"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F65" i="4"/>
  <c r="E65" i="4"/>
  <c r="D65" i="4"/>
  <c r="F64" i="4"/>
  <c r="F63" i="4"/>
  <c r="E62" i="4"/>
  <c r="D62" i="4"/>
  <c r="F61" i="4"/>
  <c r="F60" i="4"/>
  <c r="E59" i="4"/>
  <c r="D59" i="4"/>
  <c r="F59" i="4" s="1"/>
  <c r="F58" i="4"/>
  <c r="F57" i="4"/>
  <c r="F56" i="4"/>
  <c r="F55" i="4"/>
  <c r="E54" i="4"/>
  <c r="D50" i="1" s="1"/>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7" i="1"/>
  <c r="C1577" i="1"/>
  <c r="G1577" i="1" s="1"/>
  <c r="C1576" i="1"/>
  <c r="H1576" i="1" s="1"/>
  <c r="C1575" i="1"/>
  <c r="C1574" i="1"/>
  <c r="H1573" i="1"/>
  <c r="C1573" i="1"/>
  <c r="G1573" i="1" s="1"/>
  <c r="G1572" i="1"/>
  <c r="C1572" i="1"/>
  <c r="H1572" i="1" s="1"/>
  <c r="C1571" i="1"/>
  <c r="C1570" i="1"/>
  <c r="H1569" i="1"/>
  <c r="C1569" i="1"/>
  <c r="G1569" i="1" s="1"/>
  <c r="C1568" i="1"/>
  <c r="C1567" i="1"/>
  <c r="C1566" i="1"/>
  <c r="C1565" i="1"/>
  <c r="G1565" i="1" s="1"/>
  <c r="H1564" i="1"/>
  <c r="G1564" i="1"/>
  <c r="C1564" i="1"/>
  <c r="C1563" i="1"/>
  <c r="C1562" i="1"/>
  <c r="H1561" i="1"/>
  <c r="C1561" i="1"/>
  <c r="G1561" i="1" s="1"/>
  <c r="C1559" i="1"/>
  <c r="C1558" i="1"/>
  <c r="H1557" i="1"/>
  <c r="C1557" i="1"/>
  <c r="G1557" i="1" s="1"/>
  <c r="H1556" i="1"/>
  <c r="G1556" i="1"/>
  <c r="C1556" i="1"/>
  <c r="C1555" i="1"/>
  <c r="C1554" i="1"/>
  <c r="H1553" i="1"/>
  <c r="C1553" i="1"/>
  <c r="G1553" i="1" s="1"/>
  <c r="G1552" i="1"/>
  <c r="C1552" i="1"/>
  <c r="H1552" i="1" s="1"/>
  <c r="C1551" i="1"/>
  <c r="C1550" i="1"/>
  <c r="H1549" i="1"/>
  <c r="C1549" i="1"/>
  <c r="G1549" i="1" s="1"/>
  <c r="C1548" i="1"/>
  <c r="C1547" i="1"/>
  <c r="C1546" i="1"/>
  <c r="C1545" i="1"/>
  <c r="H1544" i="1"/>
  <c r="G1544" i="1"/>
  <c r="C1544" i="1"/>
  <c r="C1543" i="1"/>
  <c r="C1542" i="1"/>
  <c r="H1541" i="1"/>
  <c r="C1541" i="1"/>
  <c r="G1541" i="1" s="1"/>
  <c r="C1539" i="1"/>
  <c r="C1538" i="1"/>
  <c r="H1537" i="1"/>
  <c r="C1537" i="1"/>
  <c r="G1537" i="1" s="1"/>
  <c r="C1536" i="1"/>
  <c r="C1534" i="1"/>
  <c r="C1533" i="1"/>
  <c r="G1533" i="1" s="1"/>
  <c r="C1532" i="1"/>
  <c r="C1531" i="1"/>
  <c r="H1529" i="1"/>
  <c r="C1529" i="1"/>
  <c r="G1529" i="1" s="1"/>
  <c r="H1528" i="1"/>
  <c r="G1528" i="1"/>
  <c r="C1528" i="1"/>
  <c r="C1527" i="1"/>
  <c r="C1526" i="1"/>
  <c r="H1525" i="1"/>
  <c r="C1525" i="1"/>
  <c r="G1525" i="1" s="1"/>
  <c r="C1523" i="1"/>
  <c r="H1523" i="1" s="1"/>
  <c r="C1522" i="1"/>
  <c r="H1521" i="1"/>
  <c r="C1521" i="1"/>
  <c r="G1521" i="1" s="1"/>
  <c r="G1520" i="1"/>
  <c r="C1520" i="1"/>
  <c r="H1520" i="1" s="1"/>
  <c r="C1516" i="1"/>
  <c r="G1515" i="1"/>
  <c r="C1515" i="1"/>
  <c r="H1515" i="1" s="1"/>
  <c r="C1514" i="1"/>
  <c r="H1513" i="1"/>
  <c r="C1513" i="1"/>
  <c r="G1513" i="1" s="1"/>
  <c r="C1512" i="1"/>
  <c r="H1512" i="1" s="1"/>
  <c r="G1511" i="1"/>
  <c r="C1511" i="1"/>
  <c r="H1511" i="1" s="1"/>
  <c r="C1510" i="1"/>
  <c r="C1509" i="1"/>
  <c r="G1509" i="1" s="1"/>
  <c r="C1508" i="1"/>
  <c r="G1507" i="1"/>
  <c r="C1507" i="1"/>
  <c r="H1507" i="1" s="1"/>
  <c r="C1506" i="1"/>
  <c r="H1505" i="1"/>
  <c r="C1505" i="1"/>
  <c r="G1505" i="1" s="1"/>
  <c r="C1504" i="1"/>
  <c r="H1504" i="1" s="1"/>
  <c r="C1503" i="1"/>
  <c r="C1502" i="1"/>
  <c r="C1501" i="1"/>
  <c r="G1501" i="1" s="1"/>
  <c r="C1500" i="1"/>
  <c r="H1500" i="1" s="1"/>
  <c r="C1498" i="1"/>
  <c r="C1497" i="1"/>
  <c r="H1496" i="1"/>
  <c r="G1496" i="1"/>
  <c r="C1496" i="1"/>
  <c r="G1495" i="1"/>
  <c r="C1495" i="1"/>
  <c r="H1495" i="1" s="1"/>
  <c r="C1494" i="1"/>
  <c r="C1493" i="1"/>
  <c r="C1492" i="1"/>
  <c r="H1492" i="1" s="1"/>
  <c r="C1491" i="1"/>
  <c r="H1491" i="1" s="1"/>
  <c r="C1490" i="1"/>
  <c r="H1489" i="1"/>
  <c r="C1489" i="1"/>
  <c r="G1489" i="1" s="1"/>
  <c r="C1488" i="1"/>
  <c r="G1488" i="1" s="1"/>
  <c r="C1487" i="1"/>
  <c r="H1487" i="1" s="1"/>
  <c r="C1486" i="1"/>
  <c r="H1486" i="1" s="1"/>
  <c r="C1485" i="1"/>
  <c r="C1484" i="1"/>
  <c r="H1484" i="1" s="1"/>
  <c r="H1482" i="1"/>
  <c r="C1482" i="1"/>
  <c r="G1482" i="1" s="1"/>
  <c r="C1480" i="1"/>
  <c r="J1479" i="1"/>
  <c r="D1479" i="1"/>
  <c r="C1479" i="1"/>
  <c r="H1479" i="1" s="1"/>
  <c r="D1478" i="1"/>
  <c r="H1478" i="1" s="1"/>
  <c r="C1478" i="1"/>
  <c r="D1477" i="1"/>
  <c r="C1477" i="1"/>
  <c r="H1477" i="1" s="1"/>
  <c r="H1476" i="1"/>
  <c r="D1476" i="1"/>
  <c r="C1476" i="1"/>
  <c r="G1476" i="1" s="1"/>
  <c r="D1475" i="1"/>
  <c r="H1475" i="1" s="1"/>
  <c r="C1475" i="1"/>
  <c r="D1474" i="1"/>
  <c r="C1474" i="1"/>
  <c r="H1473" i="1"/>
  <c r="D1473" i="1"/>
  <c r="C1473" i="1"/>
  <c r="G1473" i="1" s="1"/>
  <c r="D1472" i="1"/>
  <c r="C1472" i="1"/>
  <c r="D1471" i="1"/>
  <c r="C1471" i="1"/>
  <c r="D1470" i="1"/>
  <c r="D1469" i="1"/>
  <c r="D1468" i="1"/>
  <c r="C1468" i="1"/>
  <c r="H1468" i="1" s="1"/>
  <c r="D1467" i="1"/>
  <c r="C1467" i="1"/>
  <c r="G1467" i="1" s="1"/>
  <c r="D1466" i="1"/>
  <c r="C1466" i="1"/>
  <c r="D1465" i="1"/>
  <c r="C1465" i="1"/>
  <c r="D1464" i="1"/>
  <c r="G1464" i="1" s="1"/>
  <c r="C1464" i="1"/>
  <c r="H1463" i="1"/>
  <c r="D1463" i="1"/>
  <c r="C1463" i="1"/>
  <c r="D1462" i="1"/>
  <c r="C1462" i="1"/>
  <c r="D1461" i="1"/>
  <c r="C1461" i="1"/>
  <c r="D1460" i="1"/>
  <c r="C1460" i="1"/>
  <c r="D1459" i="1"/>
  <c r="G1459" i="1" s="1"/>
  <c r="C1459" i="1"/>
  <c r="D1458" i="1"/>
  <c r="C1458" i="1"/>
  <c r="D1457" i="1"/>
  <c r="C1457" i="1"/>
  <c r="H1457" i="1" s="1"/>
  <c r="H1456" i="1"/>
  <c r="D1456" i="1"/>
  <c r="C1456" i="1"/>
  <c r="D1455" i="1"/>
  <c r="C1455" i="1"/>
  <c r="D1454" i="1"/>
  <c r="G1454" i="1" s="1"/>
  <c r="C1454" i="1"/>
  <c r="D1452" i="1"/>
  <c r="C1452" i="1"/>
  <c r="D1451" i="1"/>
  <c r="C1451" i="1"/>
  <c r="H1451" i="1" s="1"/>
  <c r="D1450" i="1"/>
  <c r="H1450" i="1" s="1"/>
  <c r="C1450" i="1"/>
  <c r="D1449" i="1"/>
  <c r="C1449" i="1"/>
  <c r="H1448" i="1"/>
  <c r="D1448" i="1"/>
  <c r="C1448" i="1"/>
  <c r="G1448" i="1" s="1"/>
  <c r="D1447" i="1"/>
  <c r="C1447" i="1"/>
  <c r="H1447" i="1" s="1"/>
  <c r="D1446" i="1"/>
  <c r="C1446" i="1"/>
  <c r="J1445" i="1"/>
  <c r="D1445" i="1"/>
  <c r="C1445" i="1"/>
  <c r="H1444" i="1"/>
  <c r="G1444" i="1"/>
  <c r="I1444" i="1" s="1"/>
  <c r="D1444" i="1"/>
  <c r="C1444" i="1"/>
  <c r="D1443" i="1"/>
  <c r="C1443" i="1"/>
  <c r="G1442" i="1"/>
  <c r="I1442" i="1" s="1"/>
  <c r="D1442" i="1"/>
  <c r="C1442" i="1"/>
  <c r="H1442" i="1" s="1"/>
  <c r="D1441" i="1"/>
  <c r="C1441" i="1"/>
  <c r="D1440" i="1"/>
  <c r="C1440"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C1388" i="1"/>
  <c r="D1387" i="1"/>
  <c r="C1387" i="1"/>
  <c r="D1386" i="1"/>
  <c r="C1386" i="1"/>
  <c r="D1385" i="1"/>
  <c r="C1385"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H1337" i="1" s="1"/>
  <c r="C1337" i="1"/>
  <c r="D1336" i="1"/>
  <c r="C1336" i="1"/>
  <c r="D1335" i="1"/>
  <c r="C1335" i="1"/>
  <c r="D1334" i="1"/>
  <c r="C1334" i="1"/>
  <c r="G1334" i="1" s="1"/>
  <c r="D1333" i="1"/>
  <c r="D1332" i="1"/>
  <c r="C1332" i="1"/>
  <c r="D1331" i="1"/>
  <c r="C1331" i="1"/>
  <c r="G1331" i="1" s="1"/>
  <c r="D1330" i="1"/>
  <c r="D1328" i="1"/>
  <c r="H1328" i="1" s="1"/>
  <c r="C1328" i="1"/>
  <c r="D1327" i="1"/>
  <c r="C1327" i="1"/>
  <c r="D1326" i="1"/>
  <c r="C1326" i="1"/>
  <c r="D1325" i="1"/>
  <c r="C1325" i="1"/>
  <c r="D1324" i="1"/>
  <c r="H1324" i="1" s="1"/>
  <c r="C1324" i="1"/>
  <c r="H1323" i="1"/>
  <c r="D1323" i="1"/>
  <c r="C1323" i="1"/>
  <c r="G1323" i="1" s="1"/>
  <c r="D1322" i="1"/>
  <c r="D1321" i="1"/>
  <c r="C1321" i="1"/>
  <c r="H1320" i="1"/>
  <c r="D1320" i="1"/>
  <c r="C1320" i="1"/>
  <c r="H1319" i="1"/>
  <c r="D1319" i="1"/>
  <c r="C1319" i="1"/>
  <c r="D1318" i="1"/>
  <c r="C1318" i="1"/>
  <c r="H1317" i="1"/>
  <c r="D1317" i="1"/>
  <c r="C1317" i="1"/>
  <c r="G1317" i="1" s="1"/>
  <c r="H1316" i="1"/>
  <c r="D1316" i="1"/>
  <c r="C1316" i="1"/>
  <c r="D1315" i="1"/>
  <c r="C1315" i="1"/>
  <c r="D1314" i="1"/>
  <c r="C1314" i="1"/>
  <c r="H1313" i="1"/>
  <c r="D1313" i="1"/>
  <c r="C1313" i="1"/>
  <c r="G1313" i="1" s="1"/>
  <c r="D1312" i="1"/>
  <c r="H1312" i="1" s="1"/>
  <c r="C1312" i="1"/>
  <c r="D1311" i="1"/>
  <c r="C1311" i="1"/>
  <c r="D1310" i="1"/>
  <c r="C1310" i="1"/>
  <c r="D1309" i="1"/>
  <c r="C1309" i="1"/>
  <c r="D1308" i="1"/>
  <c r="H1308" i="1" s="1"/>
  <c r="C1308" i="1"/>
  <c r="H1307" i="1"/>
  <c r="D1307" i="1"/>
  <c r="C1307" i="1"/>
  <c r="G1307" i="1" s="1"/>
  <c r="D1306" i="1"/>
  <c r="C1306" i="1"/>
  <c r="D1305" i="1"/>
  <c r="C1305" i="1"/>
  <c r="H1304" i="1"/>
  <c r="D1304" i="1"/>
  <c r="C1304" i="1"/>
  <c r="D1303" i="1"/>
  <c r="H1303" i="1" s="1"/>
  <c r="C1303" i="1"/>
  <c r="D1302" i="1"/>
  <c r="C1302" i="1"/>
  <c r="H1301" i="1"/>
  <c r="D1301" i="1"/>
  <c r="C1301" i="1"/>
  <c r="G1301" i="1" s="1"/>
  <c r="D1300" i="1"/>
  <c r="D1298" i="1"/>
  <c r="C1298" i="1"/>
  <c r="D1297" i="1"/>
  <c r="C1297" i="1"/>
  <c r="D1296" i="1"/>
  <c r="H1296" i="1" s="1"/>
  <c r="C1296" i="1"/>
  <c r="H1295" i="1"/>
  <c r="D1295" i="1"/>
  <c r="C1295" i="1"/>
  <c r="G1295" i="1" s="1"/>
  <c r="D1294" i="1"/>
  <c r="C1294" i="1"/>
  <c r="D1293" i="1"/>
  <c r="C1293" i="1"/>
  <c r="H1292" i="1"/>
  <c r="D1292" i="1"/>
  <c r="C1292" i="1"/>
  <c r="H1291" i="1"/>
  <c r="D1291" i="1"/>
  <c r="C1291" i="1"/>
  <c r="D1290" i="1"/>
  <c r="C1290" i="1"/>
  <c r="D1289" i="1"/>
  <c r="H1289" i="1" s="1"/>
  <c r="C1289" i="1"/>
  <c r="G1289" i="1" s="1"/>
  <c r="H1288" i="1"/>
  <c r="D1288" i="1"/>
  <c r="C1288" i="1"/>
  <c r="D1287" i="1"/>
  <c r="C1287" i="1"/>
  <c r="D1286" i="1"/>
  <c r="C1286" i="1"/>
  <c r="D1285" i="1"/>
  <c r="H1285" i="1" s="1"/>
  <c r="C1285" i="1"/>
  <c r="D1284" i="1"/>
  <c r="H1284" i="1" s="1"/>
  <c r="C1284" i="1"/>
  <c r="D1283" i="1"/>
  <c r="C1283" i="1"/>
  <c r="D1282" i="1"/>
  <c r="C1282" i="1"/>
  <c r="H1281" i="1"/>
  <c r="D1281" i="1"/>
  <c r="C1281" i="1"/>
  <c r="G1281" i="1" s="1"/>
  <c r="H1280" i="1"/>
  <c r="D1280" i="1"/>
  <c r="C1280" i="1"/>
  <c r="D1279" i="1"/>
  <c r="C1279" i="1"/>
  <c r="D1278" i="1"/>
  <c r="C1278" i="1"/>
  <c r="D1277" i="1"/>
  <c r="H1277" i="1" s="1"/>
  <c r="C1277" i="1"/>
  <c r="D1276" i="1"/>
  <c r="H1276" i="1" s="1"/>
  <c r="C1276" i="1"/>
  <c r="D1275" i="1"/>
  <c r="C1275" i="1"/>
  <c r="D1274" i="1"/>
  <c r="C1274" i="1"/>
  <c r="H1273" i="1"/>
  <c r="D1273" i="1"/>
  <c r="C1273" i="1"/>
  <c r="G1273" i="1" s="1"/>
  <c r="H1272" i="1"/>
  <c r="D1272" i="1"/>
  <c r="C1272" i="1"/>
  <c r="D1271" i="1"/>
  <c r="C1271" i="1"/>
  <c r="D1270" i="1"/>
  <c r="C1270" i="1"/>
  <c r="D1269" i="1"/>
  <c r="H1269" i="1" s="1"/>
  <c r="C1269" i="1"/>
  <c r="H1268" i="1"/>
  <c r="D1268" i="1"/>
  <c r="C1268" i="1"/>
  <c r="D1267" i="1"/>
  <c r="C1267" i="1"/>
  <c r="D1266" i="1"/>
  <c r="C1266" i="1"/>
  <c r="D1265" i="1"/>
  <c r="H1265" i="1" s="1"/>
  <c r="C1265" i="1"/>
  <c r="H1264" i="1"/>
  <c r="D1264" i="1"/>
  <c r="C1264" i="1"/>
  <c r="D1263" i="1"/>
  <c r="C1263" i="1"/>
  <c r="D1262" i="1"/>
  <c r="C1262" i="1"/>
  <c r="D1261" i="1"/>
  <c r="H1261" i="1" s="1"/>
  <c r="C1261" i="1"/>
  <c r="D1260" i="1"/>
  <c r="H1260" i="1" s="1"/>
  <c r="C1260" i="1"/>
  <c r="D1259" i="1"/>
  <c r="C1259" i="1"/>
  <c r="D1258" i="1"/>
  <c r="C1258" i="1"/>
  <c r="D1257" i="1"/>
  <c r="H1257" i="1" s="1"/>
  <c r="C1257" i="1"/>
  <c r="G1257" i="1" s="1"/>
  <c r="H1256" i="1"/>
  <c r="D1256" i="1"/>
  <c r="C1256" i="1"/>
  <c r="D1255" i="1"/>
  <c r="C1255" i="1"/>
  <c r="D1254" i="1"/>
  <c r="C1254" i="1"/>
  <c r="D1253" i="1"/>
  <c r="H1253" i="1" s="1"/>
  <c r="C1253" i="1"/>
  <c r="D1252" i="1"/>
  <c r="H1252" i="1" s="1"/>
  <c r="C1252" i="1"/>
  <c r="D1251" i="1"/>
  <c r="C1251" i="1"/>
  <c r="D1250" i="1"/>
  <c r="C1250" i="1"/>
  <c r="H1249" i="1"/>
  <c r="D1249" i="1"/>
  <c r="C1249" i="1"/>
  <c r="G1249" i="1" s="1"/>
  <c r="H1248" i="1"/>
  <c r="D1248" i="1"/>
  <c r="C1248" i="1"/>
  <c r="D1247" i="1"/>
  <c r="C1247" i="1"/>
  <c r="D1246" i="1"/>
  <c r="H1246" i="1" s="1"/>
  <c r="C1246" i="1"/>
  <c r="D1245" i="1"/>
  <c r="C1245" i="1"/>
  <c r="D1244" i="1"/>
  <c r="C1244" i="1"/>
  <c r="D1243" i="1"/>
  <c r="H1243" i="1" s="1"/>
  <c r="C1243" i="1"/>
  <c r="D1242" i="1"/>
  <c r="C1242" i="1"/>
  <c r="D1241" i="1"/>
  <c r="H1241" i="1" s="1"/>
  <c r="C1241" i="1"/>
  <c r="H1240" i="1"/>
  <c r="D1240" i="1"/>
  <c r="C1240" i="1"/>
  <c r="D1239" i="1"/>
  <c r="G1239" i="1" s="1"/>
  <c r="C1239" i="1"/>
  <c r="D1238" i="1"/>
  <c r="G1238" i="1" s="1"/>
  <c r="C1238" i="1"/>
  <c r="G1237" i="1"/>
  <c r="D1237" i="1"/>
  <c r="C1237" i="1"/>
  <c r="D1234" i="1"/>
  <c r="H1234" i="1" s="1"/>
  <c r="C1234" i="1"/>
  <c r="H1233" i="1"/>
  <c r="G1233" i="1"/>
  <c r="D1233" i="1"/>
  <c r="C1233" i="1"/>
  <c r="H1232" i="1"/>
  <c r="D1232" i="1"/>
  <c r="G1232" i="1" s="1"/>
  <c r="C1232" i="1"/>
  <c r="G1231" i="1"/>
  <c r="D1231" i="1"/>
  <c r="H1231" i="1" s="1"/>
  <c r="C1231" i="1"/>
  <c r="D1230" i="1"/>
  <c r="H1230" i="1" s="1"/>
  <c r="C1230" i="1"/>
  <c r="D1229" i="1"/>
  <c r="C1229" i="1"/>
  <c r="D1228" i="1"/>
  <c r="H1228" i="1" s="1"/>
  <c r="C1228" i="1"/>
  <c r="D1227" i="1"/>
  <c r="H1227" i="1" s="1"/>
  <c r="C1227" i="1"/>
  <c r="D1226" i="1"/>
  <c r="H1226" i="1" s="1"/>
  <c r="C1226" i="1"/>
  <c r="D1225" i="1"/>
  <c r="C1225" i="1"/>
  <c r="D1224" i="1"/>
  <c r="G1224" i="1" s="1"/>
  <c r="C1224" i="1"/>
  <c r="C1223" i="1"/>
  <c r="D1221" i="1"/>
  <c r="H1221" i="1" s="1"/>
  <c r="C1221" i="1"/>
  <c r="D1220" i="1"/>
  <c r="H1220" i="1" s="1"/>
  <c r="C1220" i="1"/>
  <c r="D1219" i="1"/>
  <c r="H1219" i="1" s="1"/>
  <c r="C1219" i="1"/>
  <c r="H1218" i="1"/>
  <c r="G1218" i="1"/>
  <c r="D1218" i="1"/>
  <c r="C1218" i="1"/>
  <c r="D1217" i="1"/>
  <c r="H1217" i="1" s="1"/>
  <c r="C1217" i="1"/>
  <c r="D1216" i="1"/>
  <c r="C1216" i="1"/>
  <c r="H1216" i="1" s="1"/>
  <c r="C1215"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H1189" i="1"/>
  <c r="D1189" i="1"/>
  <c r="C1189" i="1"/>
  <c r="G1189" i="1" s="1"/>
  <c r="H1188" i="1"/>
  <c r="D1188" i="1"/>
  <c r="C1188" i="1"/>
  <c r="G1188" i="1" s="1"/>
  <c r="D1187" i="1"/>
  <c r="C1187" i="1"/>
  <c r="D1186" i="1"/>
  <c r="C1186" i="1"/>
  <c r="H1185" i="1"/>
  <c r="D1185" i="1"/>
  <c r="C1185" i="1"/>
  <c r="G1185" i="1" s="1"/>
  <c r="C1184"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6" i="1"/>
  <c r="G1166" i="1" s="1"/>
  <c r="C1166" i="1"/>
  <c r="D1165" i="1"/>
  <c r="C1165" i="1"/>
  <c r="H1165" i="1" s="1"/>
  <c r="D1164" i="1"/>
  <c r="C1164" i="1"/>
  <c r="H1163" i="1"/>
  <c r="D1163" i="1"/>
  <c r="G1163" i="1" s="1"/>
  <c r="C1163" i="1"/>
  <c r="D1162" i="1"/>
  <c r="H1162" i="1" s="1"/>
  <c r="C1162" i="1"/>
  <c r="D1161" i="1"/>
  <c r="H1161" i="1" s="1"/>
  <c r="C1161" i="1"/>
  <c r="H1160" i="1"/>
  <c r="G1160" i="1"/>
  <c r="D1160" i="1"/>
  <c r="C1160" i="1"/>
  <c r="D1159" i="1"/>
  <c r="H1159" i="1" s="1"/>
  <c r="C1159" i="1"/>
  <c r="D1158" i="1"/>
  <c r="H1158" i="1" s="1"/>
  <c r="C1158" i="1"/>
  <c r="D1157" i="1"/>
  <c r="H1157" i="1" s="1"/>
  <c r="D1156" i="1"/>
  <c r="C1156" i="1"/>
  <c r="D1155" i="1"/>
  <c r="G1155" i="1" s="1"/>
  <c r="C1155" i="1"/>
  <c r="D1154" i="1"/>
  <c r="D1151" i="1"/>
  <c r="G1151" i="1" s="1"/>
  <c r="C1151" i="1"/>
  <c r="D1150" i="1"/>
  <c r="G1150" i="1" s="1"/>
  <c r="C1150" i="1"/>
  <c r="D1149" i="1"/>
  <c r="C1149" i="1"/>
  <c r="D1147" i="1"/>
  <c r="G1147" i="1" s="1"/>
  <c r="C1147" i="1"/>
  <c r="H1147" i="1" s="1"/>
  <c r="G1146" i="1"/>
  <c r="D1146" i="1"/>
  <c r="C1146" i="1"/>
  <c r="D1145" i="1"/>
  <c r="G1145" i="1" s="1"/>
  <c r="C1145" i="1"/>
  <c r="D1144" i="1"/>
  <c r="C1144" i="1"/>
  <c r="D1143" i="1"/>
  <c r="H1143" i="1" s="1"/>
  <c r="C1143" i="1"/>
  <c r="C1142" i="1"/>
  <c r="D1141" i="1"/>
  <c r="H1141" i="1" s="1"/>
  <c r="C1141" i="1"/>
  <c r="H1140" i="1"/>
  <c r="G1140" i="1"/>
  <c r="D1140" i="1"/>
  <c r="C1140" i="1"/>
  <c r="H1139" i="1"/>
  <c r="G1139" i="1"/>
  <c r="D1139" i="1"/>
  <c r="C1139" i="1"/>
  <c r="H1138" i="1"/>
  <c r="G1138"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G1123" i="1" s="1"/>
  <c r="C1123" i="1"/>
  <c r="D1122" i="1"/>
  <c r="H1122" i="1" s="1"/>
  <c r="C1122" i="1"/>
  <c r="D1121" i="1"/>
  <c r="H1121" i="1" s="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C1112" i="1"/>
  <c r="H1111" i="1"/>
  <c r="D1111" i="1"/>
  <c r="G1111" i="1" s="1"/>
  <c r="C1111" i="1"/>
  <c r="H1110" i="1"/>
  <c r="G1110" i="1"/>
  <c r="D1110" i="1"/>
  <c r="C1110" i="1"/>
  <c r="H1109" i="1"/>
  <c r="G1109" i="1"/>
  <c r="D1109" i="1"/>
  <c r="C1109" i="1"/>
  <c r="H1108" i="1"/>
  <c r="G1108" i="1"/>
  <c r="D1108" i="1"/>
  <c r="C1108" i="1"/>
  <c r="H1107" i="1"/>
  <c r="G1107" i="1"/>
  <c r="D1107" i="1"/>
  <c r="C1107" i="1"/>
  <c r="H1106" i="1"/>
  <c r="G1106" i="1"/>
  <c r="D1106" i="1"/>
  <c r="C1106" i="1"/>
  <c r="H1105" i="1"/>
  <c r="D1105" i="1"/>
  <c r="G1105" i="1" s="1"/>
  <c r="C1105" i="1"/>
  <c r="C1104" i="1"/>
  <c r="H1103" i="1"/>
  <c r="D1103" i="1"/>
  <c r="G1103" i="1" s="1"/>
  <c r="C1103" i="1"/>
  <c r="D1102" i="1"/>
  <c r="G1102" i="1" s="1"/>
  <c r="C1102" i="1"/>
  <c r="H1101" i="1"/>
  <c r="G1101" i="1"/>
  <c r="D1101" i="1"/>
  <c r="C1101" i="1"/>
  <c r="H1100" i="1"/>
  <c r="G1100" i="1"/>
  <c r="D1100" i="1"/>
  <c r="C1100" i="1"/>
  <c r="H1099" i="1"/>
  <c r="G1099" i="1"/>
  <c r="D1099" i="1"/>
  <c r="C1099" i="1"/>
  <c r="D1098" i="1"/>
  <c r="H1098" i="1" s="1"/>
  <c r="C1098" i="1"/>
  <c r="C1097" i="1"/>
  <c r="D1095" i="1"/>
  <c r="C1095" i="1"/>
  <c r="D1094" i="1"/>
  <c r="H1094" i="1" s="1"/>
  <c r="C1094" i="1"/>
  <c r="D1093" i="1"/>
  <c r="H1093" i="1" s="1"/>
  <c r="C1093" i="1"/>
  <c r="G1093" i="1" s="1"/>
  <c r="D1092" i="1"/>
  <c r="C1092" i="1"/>
  <c r="D1091" i="1"/>
  <c r="C1091" i="1"/>
  <c r="H1090" i="1"/>
  <c r="D1090" i="1"/>
  <c r="C1090" i="1"/>
  <c r="G1090" i="1" s="1"/>
  <c r="H1089" i="1"/>
  <c r="D1089" i="1"/>
  <c r="C1089" i="1"/>
  <c r="D1088" i="1"/>
  <c r="C1088" i="1"/>
  <c r="D1087" i="1"/>
  <c r="C1087" i="1"/>
  <c r="D1086" i="1"/>
  <c r="H1086" i="1" s="1"/>
  <c r="C1086" i="1"/>
  <c r="D1085" i="1"/>
  <c r="H1085" i="1" s="1"/>
  <c r="C1085" i="1"/>
  <c r="G1085" i="1" s="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H1064" i="1"/>
  <c r="D1064" i="1"/>
  <c r="G1064" i="1" s="1"/>
  <c r="C1064" i="1"/>
  <c r="D1063" i="1"/>
  <c r="H1063" i="1" s="1"/>
  <c r="C1063" i="1"/>
  <c r="D1062" i="1"/>
  <c r="C1062" i="1"/>
  <c r="D1061" i="1"/>
  <c r="H1061" i="1" s="1"/>
  <c r="C1061" i="1"/>
  <c r="D1060" i="1"/>
  <c r="H1060" i="1" s="1"/>
  <c r="C1060" i="1"/>
  <c r="D1059" i="1"/>
  <c r="H1059" i="1" s="1"/>
  <c r="C1059" i="1"/>
  <c r="D1058" i="1"/>
  <c r="H1058" i="1" s="1"/>
  <c r="C1058" i="1"/>
  <c r="C1057" i="1"/>
  <c r="D1055" i="1"/>
  <c r="H1055" i="1" s="1"/>
  <c r="C1055" i="1"/>
  <c r="D1054" i="1"/>
  <c r="C1054" i="1"/>
  <c r="D1053" i="1"/>
  <c r="H1053" i="1" s="1"/>
  <c r="C1053" i="1"/>
  <c r="D1052" i="1"/>
  <c r="C1052" i="1"/>
  <c r="D1051" i="1"/>
  <c r="H1051" i="1" s="1"/>
  <c r="C1051" i="1"/>
  <c r="D1050" i="1"/>
  <c r="C1050" i="1"/>
  <c r="D1049" i="1"/>
  <c r="H1049" i="1" s="1"/>
  <c r="C1049" i="1"/>
  <c r="C1048" i="1"/>
  <c r="C1047" i="1"/>
  <c r="D1045" i="1"/>
  <c r="H1045" i="1" s="1"/>
  <c r="C1045" i="1"/>
  <c r="D1044" i="1"/>
  <c r="H1044" i="1" s="1"/>
  <c r="C1044" i="1"/>
  <c r="D1043" i="1"/>
  <c r="H1043" i="1" s="1"/>
  <c r="C1043" i="1"/>
  <c r="G1042" i="1"/>
  <c r="D1042" i="1"/>
  <c r="H1042" i="1" s="1"/>
  <c r="C1042" i="1"/>
  <c r="C1041" i="1"/>
  <c r="D1040" i="1"/>
  <c r="H1040" i="1" s="1"/>
  <c r="C1040" i="1"/>
  <c r="D1039" i="1"/>
  <c r="H1039" i="1" s="1"/>
  <c r="C1039" i="1"/>
  <c r="H1038" i="1"/>
  <c r="D1038" i="1"/>
  <c r="G1038" i="1" s="1"/>
  <c r="C1038" i="1"/>
  <c r="H1037" i="1"/>
  <c r="D1037" i="1"/>
  <c r="G1037" i="1" s="1"/>
  <c r="C1037" i="1"/>
  <c r="D1036" i="1"/>
  <c r="H1036" i="1" s="1"/>
  <c r="C1036" i="1"/>
  <c r="D1035" i="1"/>
  <c r="H1035" i="1" s="1"/>
  <c r="C1035" i="1"/>
  <c r="C1034" i="1"/>
  <c r="G1033" i="1"/>
  <c r="D1033" i="1"/>
  <c r="H1033" i="1" s="1"/>
  <c r="C1033" i="1"/>
  <c r="G1032" i="1"/>
  <c r="D1032" i="1"/>
  <c r="H1032" i="1" s="1"/>
  <c r="C1032" i="1"/>
  <c r="D1031" i="1"/>
  <c r="H1031" i="1" s="1"/>
  <c r="C1031" i="1"/>
  <c r="C1030" i="1"/>
  <c r="D1029" i="1"/>
  <c r="G1029" i="1" s="1"/>
  <c r="C1029" i="1"/>
  <c r="D1028" i="1"/>
  <c r="H1028" i="1" s="1"/>
  <c r="C1028" i="1"/>
  <c r="D1027" i="1"/>
  <c r="C1027" i="1"/>
  <c r="D1026" i="1"/>
  <c r="C1026" i="1"/>
  <c r="D1025" i="1"/>
  <c r="C1025" i="1"/>
  <c r="G1025" i="1" s="1"/>
  <c r="D1024" i="1"/>
  <c r="H1024" i="1" s="1"/>
  <c r="C1024" i="1"/>
  <c r="G1024" i="1" s="1"/>
  <c r="C1023" i="1"/>
  <c r="D1022" i="1"/>
  <c r="G1022" i="1" s="1"/>
  <c r="C1022" i="1"/>
  <c r="D1021" i="1"/>
  <c r="G1021" i="1" s="1"/>
  <c r="C1021" i="1"/>
  <c r="D1020" i="1"/>
  <c r="G1020" i="1" s="1"/>
  <c r="C1020" i="1"/>
  <c r="D1019" i="1"/>
  <c r="G1019" i="1" s="1"/>
  <c r="C1019" i="1"/>
  <c r="D1018" i="1"/>
  <c r="G1018" i="1" s="1"/>
  <c r="C1018" i="1"/>
  <c r="H1018" i="1" s="1"/>
  <c r="D1017" i="1"/>
  <c r="G1017" i="1" s="1"/>
  <c r="C1017" i="1"/>
  <c r="D1016" i="1"/>
  <c r="G1016" i="1" s="1"/>
  <c r="C1016" i="1"/>
  <c r="D1015" i="1"/>
  <c r="G1015" i="1" s="1"/>
  <c r="C1015" i="1"/>
  <c r="G1014" i="1"/>
  <c r="D1014" i="1"/>
  <c r="C1014" i="1"/>
  <c r="H1014" i="1" s="1"/>
  <c r="D1013" i="1"/>
  <c r="G1013" i="1" s="1"/>
  <c r="C1013" i="1"/>
  <c r="D1012" i="1"/>
  <c r="G1012" i="1" s="1"/>
  <c r="C1012" i="1"/>
  <c r="D1011" i="1"/>
  <c r="G1011" i="1" s="1"/>
  <c r="C1011" i="1"/>
  <c r="D1010" i="1"/>
  <c r="G1010" i="1" s="1"/>
  <c r="C1010" i="1"/>
  <c r="H1010" i="1" s="1"/>
  <c r="D1009" i="1"/>
  <c r="G1009" i="1" s="1"/>
  <c r="C1009" i="1"/>
  <c r="D1008" i="1"/>
  <c r="G1008" i="1" s="1"/>
  <c r="C1008" i="1"/>
  <c r="D1007" i="1"/>
  <c r="G1007" i="1" s="1"/>
  <c r="C1007" i="1"/>
  <c r="G1006" i="1"/>
  <c r="D1006" i="1"/>
  <c r="C1006" i="1"/>
  <c r="H1006" i="1" s="1"/>
  <c r="G1005" i="1"/>
  <c r="D1005" i="1"/>
  <c r="C1005" i="1"/>
  <c r="D1004" i="1"/>
  <c r="H1004" i="1" s="1"/>
  <c r="C1004" i="1"/>
  <c r="D1003" i="1"/>
  <c r="C1003" i="1"/>
  <c r="G1003" i="1" s="1"/>
  <c r="H1002" i="1"/>
  <c r="D1002" i="1"/>
  <c r="C1002" i="1"/>
  <c r="G1002" i="1" s="1"/>
  <c r="G1001" i="1"/>
  <c r="D1001" i="1"/>
  <c r="H1001" i="1" s="1"/>
  <c r="C1001" i="1"/>
  <c r="G1000" i="1"/>
  <c r="D1000" i="1"/>
  <c r="H1000" i="1" s="1"/>
  <c r="C1000" i="1"/>
  <c r="D999" i="1"/>
  <c r="H999" i="1" s="1"/>
  <c r="C999" i="1"/>
  <c r="D998" i="1"/>
  <c r="C998" i="1"/>
  <c r="H998" i="1" s="1"/>
  <c r="D997" i="1"/>
  <c r="H997" i="1" s="1"/>
  <c r="C997" i="1"/>
  <c r="D996" i="1"/>
  <c r="C996" i="1"/>
  <c r="D995" i="1"/>
  <c r="H995" i="1" s="1"/>
  <c r="C995" i="1"/>
  <c r="D994" i="1"/>
  <c r="H994" i="1" s="1"/>
  <c r="C994" i="1"/>
  <c r="D993" i="1"/>
  <c r="C993" i="1"/>
  <c r="D992" i="1"/>
  <c r="C992" i="1"/>
  <c r="C991" i="1"/>
  <c r="D989" i="1"/>
  <c r="C989" i="1"/>
  <c r="G988" i="1"/>
  <c r="D988" i="1"/>
  <c r="C988" i="1"/>
  <c r="H988" i="1" s="1"/>
  <c r="G987" i="1"/>
  <c r="D987" i="1"/>
  <c r="C987" i="1"/>
  <c r="D986" i="1"/>
  <c r="G986" i="1" s="1"/>
  <c r="C986" i="1"/>
  <c r="D983" i="1"/>
  <c r="G983" i="1" s="1"/>
  <c r="C983" i="1"/>
  <c r="G982" i="1"/>
  <c r="D982" i="1"/>
  <c r="C982" i="1"/>
  <c r="H982" i="1" s="1"/>
  <c r="G981" i="1"/>
  <c r="D981" i="1"/>
  <c r="C981" i="1"/>
  <c r="G980" i="1"/>
  <c r="D980" i="1"/>
  <c r="C980" i="1"/>
  <c r="D979" i="1"/>
  <c r="G979" i="1" s="1"/>
  <c r="C979" i="1"/>
  <c r="H979" i="1" s="1"/>
  <c r="G978" i="1"/>
  <c r="D978" i="1"/>
  <c r="C978" i="1"/>
  <c r="H978" i="1" s="1"/>
  <c r="G977" i="1"/>
  <c r="D977" i="1"/>
  <c r="C977" i="1"/>
  <c r="D976" i="1"/>
  <c r="G976" i="1" s="1"/>
  <c r="C976" i="1"/>
  <c r="D975" i="1"/>
  <c r="C975" i="1"/>
  <c r="G974" i="1"/>
  <c r="D974" i="1"/>
  <c r="H974" i="1" s="1"/>
  <c r="C974" i="1"/>
  <c r="G973" i="1"/>
  <c r="D973" i="1"/>
  <c r="H973" i="1" s="1"/>
  <c r="C973" i="1"/>
  <c r="D972" i="1"/>
  <c r="C972" i="1"/>
  <c r="D971" i="1"/>
  <c r="G971" i="1" s="1"/>
  <c r="C971" i="1"/>
  <c r="G970" i="1"/>
  <c r="D970" i="1"/>
  <c r="C970" i="1"/>
  <c r="H970" i="1" s="1"/>
  <c r="G969" i="1"/>
  <c r="D969" i="1"/>
  <c r="C969" i="1"/>
  <c r="G968" i="1"/>
  <c r="D968" i="1"/>
  <c r="C968" i="1"/>
  <c r="D967" i="1"/>
  <c r="G967" i="1" s="1"/>
  <c r="C967" i="1"/>
  <c r="G966" i="1"/>
  <c r="D966" i="1"/>
  <c r="C966" i="1"/>
  <c r="H966" i="1" s="1"/>
  <c r="G965" i="1"/>
  <c r="D965" i="1"/>
  <c r="H965" i="1" s="1"/>
  <c r="C965" i="1"/>
  <c r="G964" i="1"/>
  <c r="D964" i="1"/>
  <c r="H964" i="1" s="1"/>
  <c r="C964" i="1"/>
  <c r="D963" i="1"/>
  <c r="C963" i="1"/>
  <c r="G962" i="1"/>
  <c r="D962" i="1"/>
  <c r="C962" i="1"/>
  <c r="H962" i="1" s="1"/>
  <c r="G961" i="1"/>
  <c r="D961" i="1"/>
  <c r="H961" i="1" s="1"/>
  <c r="C961" i="1"/>
  <c r="G960" i="1"/>
  <c r="D960" i="1"/>
  <c r="H960" i="1" s="1"/>
  <c r="C960" i="1"/>
  <c r="D959" i="1"/>
  <c r="C959" i="1"/>
  <c r="G958" i="1"/>
  <c r="D958" i="1"/>
  <c r="H958" i="1" s="1"/>
  <c r="C958" i="1"/>
  <c r="G957" i="1"/>
  <c r="D957" i="1"/>
  <c r="H957" i="1" s="1"/>
  <c r="C957" i="1"/>
  <c r="D956" i="1"/>
  <c r="C956" i="1"/>
  <c r="D955" i="1"/>
  <c r="C955" i="1"/>
  <c r="G954" i="1"/>
  <c r="D954" i="1"/>
  <c r="H954" i="1" s="1"/>
  <c r="C954" i="1"/>
  <c r="G953" i="1"/>
  <c r="D953" i="1"/>
  <c r="H953" i="1" s="1"/>
  <c r="C953" i="1"/>
  <c r="G952" i="1"/>
  <c r="D952" i="1"/>
  <c r="H952" i="1" s="1"/>
  <c r="C952" i="1"/>
  <c r="D951" i="1"/>
  <c r="C951" i="1"/>
  <c r="G950" i="1"/>
  <c r="D950" i="1"/>
  <c r="H950" i="1" s="1"/>
  <c r="C950" i="1"/>
  <c r="G949" i="1"/>
  <c r="D949" i="1"/>
  <c r="H949" i="1" s="1"/>
  <c r="C949" i="1"/>
  <c r="G948" i="1"/>
  <c r="D948" i="1"/>
  <c r="H948" i="1" s="1"/>
  <c r="C948" i="1"/>
  <c r="D947" i="1"/>
  <c r="C947" i="1"/>
  <c r="G946" i="1"/>
  <c r="D946" i="1"/>
  <c r="H946" i="1" s="1"/>
  <c r="C946" i="1"/>
  <c r="G945" i="1"/>
  <c r="D945" i="1"/>
  <c r="H945" i="1" s="1"/>
  <c r="C945" i="1"/>
  <c r="D944" i="1"/>
  <c r="H944" i="1" s="1"/>
  <c r="C944" i="1"/>
  <c r="D943" i="1"/>
  <c r="C943" i="1"/>
  <c r="G942" i="1"/>
  <c r="D942" i="1"/>
  <c r="H942" i="1" s="1"/>
  <c r="C942" i="1"/>
  <c r="G941" i="1"/>
  <c r="D941" i="1"/>
  <c r="H941" i="1" s="1"/>
  <c r="C941" i="1"/>
  <c r="D940" i="1"/>
  <c r="C940" i="1"/>
  <c r="D939" i="1"/>
  <c r="C939" i="1"/>
  <c r="G938" i="1"/>
  <c r="D938" i="1"/>
  <c r="H938" i="1" s="1"/>
  <c r="C938" i="1"/>
  <c r="G937" i="1"/>
  <c r="D937" i="1"/>
  <c r="H937" i="1" s="1"/>
  <c r="C937" i="1"/>
  <c r="G936" i="1"/>
  <c r="D936" i="1"/>
  <c r="H936" i="1" s="1"/>
  <c r="C936" i="1"/>
  <c r="D935" i="1"/>
  <c r="C935" i="1"/>
  <c r="G934" i="1"/>
  <c r="D934" i="1"/>
  <c r="H934" i="1" s="1"/>
  <c r="C934" i="1"/>
  <c r="G933" i="1"/>
  <c r="D933" i="1"/>
  <c r="H933" i="1" s="1"/>
  <c r="C933" i="1"/>
  <c r="G932" i="1"/>
  <c r="D932" i="1"/>
  <c r="H932" i="1" s="1"/>
  <c r="C932" i="1"/>
  <c r="D931" i="1"/>
  <c r="C931" i="1"/>
  <c r="G930" i="1"/>
  <c r="D930" i="1"/>
  <c r="H930" i="1" s="1"/>
  <c r="C930" i="1"/>
  <c r="G929" i="1"/>
  <c r="D929" i="1"/>
  <c r="H929" i="1" s="1"/>
  <c r="C929" i="1"/>
  <c r="D928" i="1"/>
  <c r="H928" i="1" s="1"/>
  <c r="C928" i="1"/>
  <c r="D927" i="1"/>
  <c r="C927" i="1"/>
  <c r="G926" i="1"/>
  <c r="D926" i="1"/>
  <c r="H926" i="1" s="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C823" i="1"/>
  <c r="D822" i="1"/>
  <c r="C822" i="1"/>
  <c r="H821" i="1"/>
  <c r="D821" i="1"/>
  <c r="C821" i="1"/>
  <c r="G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H805" i="1"/>
  <c r="D805" i="1"/>
  <c r="C805" i="1"/>
  <c r="G805" i="1" s="1"/>
  <c r="H804" i="1"/>
  <c r="D804" i="1"/>
  <c r="C804" i="1"/>
  <c r="G804" i="1" s="1"/>
  <c r="D803" i="1"/>
  <c r="C803" i="1"/>
  <c r="D802" i="1"/>
  <c r="C802" i="1"/>
  <c r="H801" i="1"/>
  <c r="D801" i="1"/>
  <c r="C801" i="1"/>
  <c r="G801" i="1" s="1"/>
  <c r="H800" i="1"/>
  <c r="D800" i="1"/>
  <c r="C800" i="1"/>
  <c r="G800" i="1" s="1"/>
  <c r="D799" i="1"/>
  <c r="C799" i="1"/>
  <c r="D798" i="1"/>
  <c r="C798" i="1"/>
  <c r="H797" i="1"/>
  <c r="D797" i="1"/>
  <c r="C797" i="1"/>
  <c r="G797" i="1" s="1"/>
  <c r="H796" i="1"/>
  <c r="D796" i="1"/>
  <c r="C796" i="1"/>
  <c r="G796" i="1" s="1"/>
  <c r="D795" i="1"/>
  <c r="C795" i="1"/>
  <c r="D794" i="1"/>
  <c r="C794" i="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H715" i="1" s="1"/>
  <c r="C715" i="1"/>
  <c r="H714" i="1"/>
  <c r="G714" i="1"/>
  <c r="D714" i="1"/>
  <c r="C714" i="1"/>
  <c r="H713" i="1"/>
  <c r="G713" i="1"/>
  <c r="D713" i="1"/>
  <c r="C713" i="1"/>
  <c r="H712" i="1"/>
  <c r="G712" i="1"/>
  <c r="D712" i="1"/>
  <c r="C712" i="1"/>
  <c r="D711" i="1"/>
  <c r="C711" i="1"/>
  <c r="D710" i="1"/>
  <c r="H710" i="1" s="1"/>
  <c r="C710" i="1"/>
  <c r="D709" i="1"/>
  <c r="C709" i="1"/>
  <c r="D708" i="1"/>
  <c r="C708" i="1"/>
  <c r="D707" i="1"/>
  <c r="C707" i="1"/>
  <c r="D706" i="1"/>
  <c r="C706" i="1"/>
  <c r="D705" i="1"/>
  <c r="H705" i="1" s="1"/>
  <c r="C705" i="1"/>
  <c r="H704" i="1"/>
  <c r="G704"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H647" i="1" s="1"/>
  <c r="H646" i="1"/>
  <c r="D646" i="1"/>
  <c r="C646" i="1"/>
  <c r="G646" i="1" s="1"/>
  <c r="C645" i="1"/>
  <c r="D644" i="1"/>
  <c r="C644" i="1"/>
  <c r="D643" i="1"/>
  <c r="C643" i="1"/>
  <c r="H643" i="1" s="1"/>
  <c r="H642" i="1"/>
  <c r="D642" i="1"/>
  <c r="C642" i="1"/>
  <c r="G642" i="1" s="1"/>
  <c r="H641" i="1"/>
  <c r="D641" i="1"/>
  <c r="G641" i="1" s="1"/>
  <c r="C641" i="1"/>
  <c r="D632" i="1"/>
  <c r="H632" i="1" s="1"/>
  <c r="C632" i="1"/>
  <c r="D631" i="1"/>
  <c r="C631" i="1"/>
  <c r="D628" i="1"/>
  <c r="C628" i="1"/>
  <c r="G628" i="1" s="1"/>
  <c r="D627" i="1"/>
  <c r="C627" i="1"/>
  <c r="G627" i="1" s="1"/>
  <c r="H626" i="1"/>
  <c r="D626" i="1"/>
  <c r="C626" i="1"/>
  <c r="G626" i="1" s="1"/>
  <c r="H625" i="1"/>
  <c r="D625" i="1"/>
  <c r="C625" i="1"/>
  <c r="G625" i="1" s="1"/>
  <c r="D624" i="1"/>
  <c r="C624" i="1"/>
  <c r="G624" i="1" s="1"/>
  <c r="D623" i="1"/>
  <c r="D622" i="1"/>
  <c r="C622" i="1"/>
  <c r="D621" i="1"/>
  <c r="C621" i="1"/>
  <c r="D620" i="1"/>
  <c r="C620" i="1"/>
  <c r="D619" i="1"/>
  <c r="D618" i="1"/>
  <c r="G618" i="1" s="1"/>
  <c r="C618" i="1"/>
  <c r="H618" i="1" s="1"/>
  <c r="G617" i="1"/>
  <c r="D617" i="1"/>
  <c r="C617" i="1"/>
  <c r="H617" i="1" s="1"/>
  <c r="D616" i="1"/>
  <c r="G616" i="1" s="1"/>
  <c r="C616" i="1"/>
  <c r="D615" i="1"/>
  <c r="G615" i="1" s="1"/>
  <c r="C615" i="1"/>
  <c r="H615" i="1" s="1"/>
  <c r="D614" i="1"/>
  <c r="G614" i="1" s="1"/>
  <c r="C614" i="1"/>
  <c r="H614" i="1" s="1"/>
  <c r="G613" i="1"/>
  <c r="D613" i="1"/>
  <c r="C613" i="1"/>
  <c r="H613" i="1" s="1"/>
  <c r="D612" i="1"/>
  <c r="G612" i="1" s="1"/>
  <c r="C612" i="1"/>
  <c r="C611" i="1"/>
  <c r="D610" i="1"/>
  <c r="G610" i="1" s="1"/>
  <c r="C610" i="1"/>
  <c r="H610" i="1" s="1"/>
  <c r="G609" i="1"/>
  <c r="D609" i="1"/>
  <c r="C609" i="1"/>
  <c r="H609" i="1" s="1"/>
  <c r="D608" i="1"/>
  <c r="G608" i="1" s="1"/>
  <c r="C608" i="1"/>
  <c r="D607" i="1"/>
  <c r="G607" i="1" s="1"/>
  <c r="C607" i="1"/>
  <c r="H607" i="1" s="1"/>
  <c r="D606" i="1"/>
  <c r="G606" i="1" s="1"/>
  <c r="C606" i="1"/>
  <c r="H606" i="1" s="1"/>
  <c r="G605" i="1"/>
  <c r="D605" i="1"/>
  <c r="C605" i="1"/>
  <c r="H605" i="1" s="1"/>
  <c r="D604" i="1"/>
  <c r="G604" i="1" s="1"/>
  <c r="C604" i="1"/>
  <c r="D603" i="1"/>
  <c r="G603" i="1" s="1"/>
  <c r="C603" i="1"/>
  <c r="H603" i="1" s="1"/>
  <c r="D602" i="1"/>
  <c r="G602" i="1" s="1"/>
  <c r="C602" i="1"/>
  <c r="H602" i="1" s="1"/>
  <c r="G601" i="1"/>
  <c r="D601" i="1"/>
  <c r="C601" i="1"/>
  <c r="H601" i="1" s="1"/>
  <c r="D600" i="1"/>
  <c r="G600" i="1" s="1"/>
  <c r="C600" i="1"/>
  <c r="D599" i="1"/>
  <c r="G598" i="1"/>
  <c r="D598" i="1"/>
  <c r="H598" i="1" s="1"/>
  <c r="C598" i="1"/>
  <c r="D597" i="1"/>
  <c r="H597" i="1" s="1"/>
  <c r="C597" i="1"/>
  <c r="D596" i="1"/>
  <c r="H596" i="1" s="1"/>
  <c r="C596" i="1"/>
  <c r="D595" i="1"/>
  <c r="H595" i="1" s="1"/>
  <c r="C595" i="1"/>
  <c r="G594" i="1"/>
  <c r="D594" i="1"/>
  <c r="H594" i="1" s="1"/>
  <c r="C594" i="1"/>
  <c r="D593" i="1"/>
  <c r="G593" i="1" s="1"/>
  <c r="D592" i="1"/>
  <c r="H592" i="1" s="1"/>
  <c r="C592" i="1"/>
  <c r="G591" i="1"/>
  <c r="D591" i="1"/>
  <c r="H591" i="1" s="1"/>
  <c r="C591" i="1"/>
  <c r="D590" i="1"/>
  <c r="H590" i="1" s="1"/>
  <c r="C590" i="1"/>
  <c r="D589" i="1"/>
  <c r="H589" i="1" s="1"/>
  <c r="C589" i="1"/>
  <c r="D588" i="1"/>
  <c r="H588" i="1" s="1"/>
  <c r="C588" i="1"/>
  <c r="G586" i="1"/>
  <c r="D586" i="1"/>
  <c r="H586" i="1" s="1"/>
  <c r="C586" i="1"/>
  <c r="D585" i="1"/>
  <c r="H585" i="1" s="1"/>
  <c r="C585" i="1"/>
  <c r="D584" i="1"/>
  <c r="H584" i="1" s="1"/>
  <c r="C584" i="1"/>
  <c r="D583" i="1"/>
  <c r="H583" i="1" s="1"/>
  <c r="C583" i="1"/>
  <c r="G582" i="1"/>
  <c r="D582" i="1"/>
  <c r="H582" i="1" s="1"/>
  <c r="C582" i="1"/>
  <c r="D581" i="1"/>
  <c r="H581" i="1" s="1"/>
  <c r="C581" i="1"/>
  <c r="D580" i="1"/>
  <c r="H580" i="1" s="1"/>
  <c r="C580" i="1"/>
  <c r="D579" i="1"/>
  <c r="H579" i="1" s="1"/>
  <c r="C579" i="1"/>
  <c r="G578" i="1"/>
  <c r="D578" i="1"/>
  <c r="H578" i="1" s="1"/>
  <c r="C578" i="1"/>
  <c r="D577" i="1"/>
  <c r="H577" i="1" s="1"/>
  <c r="C577" i="1"/>
  <c r="D576" i="1"/>
  <c r="H576" i="1" s="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3" i="1"/>
  <c r="G543" i="1"/>
  <c r="D543" i="1"/>
  <c r="C543" i="1"/>
  <c r="H542" i="1"/>
  <c r="G542" i="1"/>
  <c r="D542" i="1"/>
  <c r="C542" i="1"/>
  <c r="H541" i="1"/>
  <c r="G541" i="1"/>
  <c r="D541" i="1"/>
  <c r="C541" i="1"/>
  <c r="H540" i="1"/>
  <c r="G540" i="1"/>
  <c r="D540" i="1"/>
  <c r="C540" i="1"/>
  <c r="H539" i="1"/>
  <c r="G539" i="1"/>
  <c r="D539" i="1"/>
  <c r="C539" i="1"/>
  <c r="H538" i="1"/>
  <c r="G538" i="1"/>
  <c r="D538" i="1"/>
  <c r="C538"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H510" i="1"/>
  <c r="D510" i="1"/>
  <c r="C510" i="1"/>
  <c r="G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C472" i="1"/>
  <c r="D471" i="1"/>
  <c r="G471" i="1" s="1"/>
  <c r="C471" i="1"/>
  <c r="D470" i="1"/>
  <c r="G470" i="1" s="1"/>
  <c r="C470" i="1"/>
  <c r="H470" i="1" s="1"/>
  <c r="D469" i="1"/>
  <c r="G469" i="1" s="1"/>
  <c r="C469" i="1"/>
  <c r="H469" i="1" s="1"/>
  <c r="G468" i="1"/>
  <c r="D468" i="1"/>
  <c r="H468" i="1" s="1"/>
  <c r="C468" i="1"/>
  <c r="D467" i="1"/>
  <c r="H467" i="1" s="1"/>
  <c r="C467" i="1"/>
  <c r="D465" i="1"/>
  <c r="H465" i="1" s="1"/>
  <c r="C465" i="1"/>
  <c r="D464" i="1"/>
  <c r="H464" i="1" s="1"/>
  <c r="C464" i="1"/>
  <c r="G463" i="1"/>
  <c r="D463" i="1"/>
  <c r="H463" i="1" s="1"/>
  <c r="C463" i="1"/>
  <c r="D462" i="1"/>
  <c r="H462" i="1" s="1"/>
  <c r="C462" i="1"/>
  <c r="D461" i="1"/>
  <c r="H461" i="1" s="1"/>
  <c r="C461" i="1"/>
  <c r="D460" i="1"/>
  <c r="H460" i="1" s="1"/>
  <c r="C460" i="1"/>
  <c r="G459" i="1"/>
  <c r="D459" i="1"/>
  <c r="H459" i="1" s="1"/>
  <c r="C459" i="1"/>
  <c r="D458" i="1"/>
  <c r="H458" i="1" s="1"/>
  <c r="C458" i="1"/>
  <c r="D457" i="1"/>
  <c r="H457" i="1" s="1"/>
  <c r="C457" i="1"/>
  <c r="D456" i="1"/>
  <c r="H456" i="1" s="1"/>
  <c r="C456" i="1"/>
  <c r="G455" i="1"/>
  <c r="D455" i="1"/>
  <c r="H455" i="1" s="1"/>
  <c r="C455" i="1"/>
  <c r="D454" i="1"/>
  <c r="H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C421" i="1"/>
  <c r="H420" i="1"/>
  <c r="G420" i="1"/>
  <c r="D420" i="1"/>
  <c r="C420" i="1"/>
  <c r="H419" i="1"/>
  <c r="G419" i="1"/>
  <c r="D419" i="1"/>
  <c r="C419" i="1"/>
  <c r="H418" i="1"/>
  <c r="G418" i="1"/>
  <c r="D418" i="1"/>
  <c r="C418" i="1"/>
  <c r="H417" i="1"/>
  <c r="G417" i="1"/>
  <c r="D417" i="1"/>
  <c r="C417" i="1"/>
  <c r="H416" i="1"/>
  <c r="G416" i="1"/>
  <c r="D416" i="1"/>
  <c r="C416" i="1"/>
  <c r="C413" i="1"/>
  <c r="C412" i="1"/>
  <c r="C411" i="1"/>
  <c r="D406" i="1"/>
  <c r="C406" i="1"/>
  <c r="G406" i="1" s="1"/>
  <c r="D405" i="1"/>
  <c r="C405" i="1"/>
  <c r="G405" i="1" s="1"/>
  <c r="D404" i="1"/>
  <c r="H404" i="1" s="1"/>
  <c r="C404" i="1"/>
  <c r="D401" i="1"/>
  <c r="G401" i="1" s="1"/>
  <c r="C401" i="1"/>
  <c r="D400" i="1"/>
  <c r="G400" i="1" s="1"/>
  <c r="C400" i="1"/>
  <c r="H400" i="1" s="1"/>
  <c r="G399" i="1"/>
  <c r="D399" i="1"/>
  <c r="C399" i="1"/>
  <c r="D398" i="1"/>
  <c r="G398" i="1" s="1"/>
  <c r="C398" i="1"/>
  <c r="C397" i="1"/>
  <c r="D396" i="1"/>
  <c r="H396" i="1" s="1"/>
  <c r="C396" i="1"/>
  <c r="C395" i="1"/>
  <c r="D394" i="1"/>
  <c r="H394" i="1" s="1"/>
  <c r="C394" i="1"/>
  <c r="D393" i="1"/>
  <c r="H393" i="1" s="1"/>
  <c r="C393" i="1"/>
  <c r="C392" i="1"/>
  <c r="D390" i="1"/>
  <c r="H390" i="1" s="1"/>
  <c r="C390" i="1"/>
  <c r="D389" i="1"/>
  <c r="H389" i="1" s="1"/>
  <c r="C389" i="1"/>
  <c r="D388" i="1"/>
  <c r="C388" i="1"/>
  <c r="D387" i="1"/>
  <c r="C387" i="1"/>
  <c r="G387" i="1" s="1"/>
  <c r="D386" i="1"/>
  <c r="H386" i="1" s="1"/>
  <c r="C386" i="1"/>
  <c r="D385" i="1"/>
  <c r="G385" i="1" s="1"/>
  <c r="C385" i="1"/>
  <c r="D384" i="1"/>
  <c r="G384" i="1" s="1"/>
  <c r="C384" i="1"/>
  <c r="H384" i="1" s="1"/>
  <c r="D383" i="1"/>
  <c r="G383" i="1" s="1"/>
  <c r="C383" i="1"/>
  <c r="H383" i="1" s="1"/>
  <c r="G382" i="1"/>
  <c r="D382" i="1"/>
  <c r="C382" i="1"/>
  <c r="H382" i="1" s="1"/>
  <c r="D381" i="1"/>
  <c r="G381" i="1" s="1"/>
  <c r="C381" i="1"/>
  <c r="D380" i="1"/>
  <c r="G380" i="1" s="1"/>
  <c r="C380" i="1"/>
  <c r="H380" i="1" s="1"/>
  <c r="D379" i="1"/>
  <c r="G379" i="1" s="1"/>
  <c r="C379" i="1"/>
  <c r="H379" i="1" s="1"/>
  <c r="G378" i="1"/>
  <c r="D378" i="1"/>
  <c r="C378" i="1"/>
  <c r="H378" i="1" s="1"/>
  <c r="D377" i="1"/>
  <c r="G377" i="1" s="1"/>
  <c r="C377" i="1"/>
  <c r="D376" i="1"/>
  <c r="G376" i="1" s="1"/>
  <c r="C376" i="1"/>
  <c r="H376" i="1" s="1"/>
  <c r="D375" i="1"/>
  <c r="G375" i="1" s="1"/>
  <c r="C375" i="1"/>
  <c r="H375" i="1" s="1"/>
  <c r="G374" i="1"/>
  <c r="D374" i="1"/>
  <c r="C374" i="1"/>
  <c r="H374" i="1" s="1"/>
  <c r="D373" i="1"/>
  <c r="H373" i="1" s="1"/>
  <c r="C373" i="1"/>
  <c r="D372" i="1"/>
  <c r="H372" i="1" s="1"/>
  <c r="C372" i="1"/>
  <c r="D371" i="1"/>
  <c r="H371" i="1" s="1"/>
  <c r="C371" i="1"/>
  <c r="G370" i="1"/>
  <c r="D370" i="1"/>
  <c r="C370" i="1"/>
  <c r="H370" i="1" s="1"/>
  <c r="D369" i="1"/>
  <c r="G369" i="1" s="1"/>
  <c r="C369" i="1"/>
  <c r="D368" i="1"/>
  <c r="C368" i="1"/>
  <c r="D367" i="1"/>
  <c r="H367" i="1" s="1"/>
  <c r="C367" i="1"/>
  <c r="D366" i="1"/>
  <c r="H366" i="1" s="1"/>
  <c r="C366" i="1"/>
  <c r="D365" i="1"/>
  <c r="H365" i="1" s="1"/>
  <c r="C365" i="1"/>
  <c r="D364" i="1"/>
  <c r="C364" i="1"/>
  <c r="D363" i="1"/>
  <c r="C363" i="1"/>
  <c r="G363" i="1" s="1"/>
  <c r="D362" i="1"/>
  <c r="C362" i="1"/>
  <c r="G362" i="1" s="1"/>
  <c r="H361" i="1"/>
  <c r="D361" i="1"/>
  <c r="C361" i="1"/>
  <c r="G361" i="1" s="1"/>
  <c r="H360" i="1"/>
  <c r="D360" i="1"/>
  <c r="C360" i="1"/>
  <c r="G360" i="1" s="1"/>
  <c r="C359" i="1"/>
  <c r="G359" i="1" s="1"/>
  <c r="D357" i="1"/>
  <c r="C357" i="1"/>
  <c r="D356" i="1"/>
  <c r="C356" i="1"/>
  <c r="D355" i="1"/>
  <c r="C355" i="1"/>
  <c r="D354" i="1"/>
  <c r="C354" i="1"/>
  <c r="H354" i="1" s="1"/>
  <c r="D353" i="1"/>
  <c r="C353" i="1"/>
  <c r="G353" i="1" s="1"/>
  <c r="H352" i="1"/>
  <c r="D352" i="1"/>
  <c r="C352" i="1"/>
  <c r="G352" i="1" s="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G326" i="1"/>
  <c r="D326" i="1"/>
  <c r="C326" i="1"/>
  <c r="H326" i="1" s="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C291" i="1"/>
  <c r="D290" i="1"/>
  <c r="H290" i="1" s="1"/>
  <c r="C290" i="1"/>
  <c r="D289" i="1"/>
  <c r="C289" i="1"/>
  <c r="G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D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7" i="1"/>
  <c r="C247" i="1"/>
  <c r="H247" i="1" s="1"/>
  <c r="D246" i="1"/>
  <c r="C246" i="1"/>
  <c r="H246" i="1" s="1"/>
  <c r="D245" i="1"/>
  <c r="C245" i="1"/>
  <c r="H245" i="1" s="1"/>
  <c r="D244" i="1"/>
  <c r="C244" i="1"/>
  <c r="H244" i="1" s="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H219" i="1" s="1"/>
  <c r="C219" i="1"/>
  <c r="D218" i="1"/>
  <c r="H218" i="1" s="1"/>
  <c r="C218" i="1"/>
  <c r="D217" i="1"/>
  <c r="G217" i="1" s="1"/>
  <c r="C217" i="1"/>
  <c r="D216" i="1"/>
  <c r="H216" i="1" s="1"/>
  <c r="C216" i="1"/>
  <c r="D215" i="1"/>
  <c r="D214" i="1"/>
  <c r="G214" i="1" s="1"/>
  <c r="C214" i="1"/>
  <c r="D213" i="1"/>
  <c r="H213" i="1" s="1"/>
  <c r="C213" i="1"/>
  <c r="D212" i="1"/>
  <c r="D211" i="1"/>
  <c r="D210" i="1"/>
  <c r="G210" i="1" s="1"/>
  <c r="C210" i="1"/>
  <c r="D209" i="1"/>
  <c r="C209" i="1"/>
  <c r="G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D188" i="1"/>
  <c r="C188" i="1"/>
  <c r="G188" i="1" s="1"/>
  <c r="H187" i="1"/>
  <c r="D187" i="1"/>
  <c r="C187" i="1"/>
  <c r="G187" i="1" s="1"/>
  <c r="D186" i="1"/>
  <c r="H186" i="1" s="1"/>
  <c r="C186" i="1"/>
  <c r="D185" i="1"/>
  <c r="C185" i="1"/>
  <c r="G185" i="1" s="1"/>
  <c r="D184" i="1"/>
  <c r="C184" i="1"/>
  <c r="H183" i="1"/>
  <c r="G183" i="1"/>
  <c r="D183" i="1"/>
  <c r="C183" i="1"/>
  <c r="D182" i="1"/>
  <c r="H182" i="1" s="1"/>
  <c r="C182" i="1"/>
  <c r="D181" i="1"/>
  <c r="C181" i="1"/>
  <c r="G181" i="1" s="1"/>
  <c r="D180" i="1"/>
  <c r="C180" i="1"/>
  <c r="H180" i="1" s="1"/>
  <c r="D179" i="1"/>
  <c r="C179" i="1"/>
  <c r="H179" i="1" s="1"/>
  <c r="H178" i="1"/>
  <c r="D178" i="1"/>
  <c r="C178" i="1"/>
  <c r="D177" i="1"/>
  <c r="G177" i="1" s="1"/>
  <c r="C177" i="1"/>
  <c r="D176" i="1"/>
  <c r="H176" i="1" s="1"/>
  <c r="C176" i="1"/>
  <c r="D175" i="1"/>
  <c r="G175" i="1" s="1"/>
  <c r="C175" i="1"/>
  <c r="D174" i="1"/>
  <c r="C174" i="1"/>
  <c r="H174" i="1" s="1"/>
  <c r="C173" i="1"/>
  <c r="D172" i="1"/>
  <c r="G172" i="1" s="1"/>
  <c r="C172" i="1"/>
  <c r="D171" i="1"/>
  <c r="H171" i="1" s="1"/>
  <c r="C171" i="1"/>
  <c r="D170" i="1"/>
  <c r="G170" i="1" s="1"/>
  <c r="C170" i="1"/>
  <c r="D169" i="1"/>
  <c r="G169" i="1" s="1"/>
  <c r="C169" i="1"/>
  <c r="D168" i="1"/>
  <c r="H168" i="1" s="1"/>
  <c r="C168" i="1"/>
  <c r="D167" i="1"/>
  <c r="C167" i="1"/>
  <c r="H167" i="1" s="1"/>
  <c r="D166" i="1"/>
  <c r="C166" i="1"/>
  <c r="D165" i="1"/>
  <c r="C165" i="1"/>
  <c r="D164" i="1"/>
  <c r="C164" i="1"/>
  <c r="D163" i="1"/>
  <c r="G163" i="1" s="1"/>
  <c r="C163" i="1"/>
  <c r="D162" i="1"/>
  <c r="C162" i="1"/>
  <c r="H162" i="1" s="1"/>
  <c r="D161" i="1"/>
  <c r="C161" i="1"/>
  <c r="C160" i="1"/>
  <c r="G158" i="1"/>
  <c r="D158" i="1"/>
  <c r="C158" i="1"/>
  <c r="D157" i="1"/>
  <c r="C157" i="1"/>
  <c r="D156" i="1"/>
  <c r="C156" i="1"/>
  <c r="H156" i="1" s="1"/>
  <c r="D155" i="1"/>
  <c r="C155" i="1"/>
  <c r="H154" i="1"/>
  <c r="G154" i="1"/>
  <c r="D154" i="1"/>
  <c r="C154" i="1"/>
  <c r="H153" i="1"/>
  <c r="G153" i="1"/>
  <c r="D153" i="1"/>
  <c r="C153" i="1"/>
  <c r="D152" i="1"/>
  <c r="G152" i="1" s="1"/>
  <c r="C152" i="1"/>
  <c r="D151" i="1"/>
  <c r="G151" i="1" s="1"/>
  <c r="C151" i="1"/>
  <c r="D150" i="1"/>
  <c r="C150" i="1"/>
  <c r="D149" i="1"/>
  <c r="C149" i="1"/>
  <c r="H149" i="1" s="1"/>
  <c r="C148"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D134" i="1"/>
  <c r="C134" i="1"/>
  <c r="H133" i="1"/>
  <c r="G133" i="1"/>
  <c r="D133" i="1"/>
  <c r="C133" i="1"/>
  <c r="H132" i="1"/>
  <c r="G132" i="1"/>
  <c r="D132" i="1"/>
  <c r="C132" i="1"/>
  <c r="H131" i="1"/>
  <c r="G131" i="1"/>
  <c r="D131" i="1"/>
  <c r="C131" i="1"/>
  <c r="H130" i="1"/>
  <c r="G130" i="1"/>
  <c r="D130" i="1"/>
  <c r="C130" i="1"/>
  <c r="C129" i="1"/>
  <c r="H128" i="1"/>
  <c r="D128" i="1"/>
  <c r="C128" i="1"/>
  <c r="G128" i="1" s="1"/>
  <c r="H127" i="1"/>
  <c r="D127" i="1"/>
  <c r="C127" i="1"/>
  <c r="G127" i="1" s="1"/>
  <c r="H126" i="1"/>
  <c r="D126" i="1"/>
  <c r="C126" i="1"/>
  <c r="G126" i="1" s="1"/>
  <c r="H125" i="1"/>
  <c r="D125" i="1"/>
  <c r="C125" i="1"/>
  <c r="G125" i="1" s="1"/>
  <c r="H124" i="1"/>
  <c r="D124" i="1"/>
  <c r="C124" i="1"/>
  <c r="G124" i="1" s="1"/>
  <c r="D123" i="1"/>
  <c r="H123" i="1" s="1"/>
  <c r="C123" i="1"/>
  <c r="D122" i="1"/>
  <c r="H122" i="1" s="1"/>
  <c r="C122" i="1"/>
  <c r="D121" i="1"/>
  <c r="C121" i="1"/>
  <c r="C120" i="1"/>
  <c r="D119" i="1"/>
  <c r="C119" i="1"/>
  <c r="H119" i="1" s="1"/>
  <c r="D118" i="1"/>
  <c r="C118" i="1"/>
  <c r="H118" i="1" s="1"/>
  <c r="D117" i="1"/>
  <c r="C117" i="1"/>
  <c r="H117" i="1" s="1"/>
  <c r="D116" i="1"/>
  <c r="C116" i="1"/>
  <c r="H116" i="1" s="1"/>
  <c r="D115" i="1"/>
  <c r="C115" i="1"/>
  <c r="H115" i="1" s="1"/>
  <c r="D114" i="1"/>
  <c r="C114" i="1"/>
  <c r="H114" i="1" s="1"/>
  <c r="D113" i="1"/>
  <c r="H113" i="1" s="1"/>
  <c r="C113" i="1"/>
  <c r="H112" i="1"/>
  <c r="G112" i="1"/>
  <c r="D112" i="1"/>
  <c r="C112" i="1"/>
  <c r="H111" i="1"/>
  <c r="G111" i="1"/>
  <c r="D111" i="1"/>
  <c r="C111" i="1"/>
  <c r="H110" i="1"/>
  <c r="G110" i="1"/>
  <c r="D110" i="1"/>
  <c r="C110" i="1"/>
  <c r="H109" i="1"/>
  <c r="G109" i="1"/>
  <c r="D109" i="1"/>
  <c r="C109" i="1"/>
  <c r="D108" i="1"/>
  <c r="C108" i="1"/>
  <c r="D107" i="1"/>
  <c r="C107" i="1"/>
  <c r="H107" i="1" s="1"/>
  <c r="D106" i="1"/>
  <c r="C106" i="1"/>
  <c r="H106" i="1" s="1"/>
  <c r="D105" i="1"/>
  <c r="C105" i="1"/>
  <c r="H105" i="1" s="1"/>
  <c r="D104" i="1"/>
  <c r="C104" i="1"/>
  <c r="H104" i="1" s="1"/>
  <c r="D103" i="1"/>
  <c r="C103" i="1"/>
  <c r="H103" i="1" s="1"/>
  <c r="D101" i="1"/>
  <c r="G101" i="1" s="1"/>
  <c r="C101" i="1"/>
  <c r="H101" i="1" s="1"/>
  <c r="D100" i="1"/>
  <c r="G100" i="1" s="1"/>
  <c r="C100" i="1"/>
  <c r="H100" i="1" s="1"/>
  <c r="D99" i="1"/>
  <c r="G99" i="1" s="1"/>
  <c r="C99" i="1"/>
  <c r="H99" i="1" s="1"/>
  <c r="D98" i="1"/>
  <c r="H98" i="1" s="1"/>
  <c r="C98" i="1"/>
  <c r="D97" i="1"/>
  <c r="G97" i="1" s="1"/>
  <c r="C97" i="1"/>
  <c r="D96" i="1"/>
  <c r="H96" i="1" s="1"/>
  <c r="C96" i="1"/>
  <c r="D95" i="1"/>
  <c r="G95" i="1" s="1"/>
  <c r="C95" i="1"/>
  <c r="D94" i="1"/>
  <c r="H94" i="1" s="1"/>
  <c r="C94" i="1"/>
  <c r="D93" i="1"/>
  <c r="G93" i="1" s="1"/>
  <c r="C93" i="1"/>
  <c r="D92" i="1"/>
  <c r="H92" i="1" s="1"/>
  <c r="C92" i="1"/>
  <c r="D91" i="1"/>
  <c r="G91" i="1" s="1"/>
  <c r="C91" i="1"/>
  <c r="D90" i="1"/>
  <c r="H90" i="1" s="1"/>
  <c r="C90" i="1"/>
  <c r="D89" i="1"/>
  <c r="H89" i="1" s="1"/>
  <c r="C89" i="1"/>
  <c r="D88" i="1"/>
  <c r="G88" i="1" s="1"/>
  <c r="C88" i="1"/>
  <c r="D87" i="1"/>
  <c r="H87" i="1" s="1"/>
  <c r="C87" i="1"/>
  <c r="D86" i="1"/>
  <c r="G86" i="1" s="1"/>
  <c r="C86" i="1"/>
  <c r="D85" i="1"/>
  <c r="H85" i="1" s="1"/>
  <c r="C85" i="1"/>
  <c r="D84" i="1"/>
  <c r="G84" i="1" s="1"/>
  <c r="C84" i="1"/>
  <c r="D83" i="1"/>
  <c r="H83" i="1" s="1"/>
  <c r="C83" i="1"/>
  <c r="D82" i="1"/>
  <c r="G82" i="1" s="1"/>
  <c r="C82" i="1"/>
  <c r="D81" i="1"/>
  <c r="C81" i="1"/>
  <c r="G81" i="1" s="1"/>
  <c r="D80" i="1"/>
  <c r="C80" i="1"/>
  <c r="H80" i="1" s="1"/>
  <c r="D79" i="1"/>
  <c r="C79" i="1"/>
  <c r="H79" i="1" s="1"/>
  <c r="D77" i="1"/>
  <c r="H77" i="1" s="1"/>
  <c r="C77" i="1"/>
  <c r="D76" i="1"/>
  <c r="C76" i="1"/>
  <c r="G76" i="1" s="1"/>
  <c r="D75" i="1"/>
  <c r="C75" i="1"/>
  <c r="D74" i="1"/>
  <c r="G74" i="1" s="1"/>
  <c r="C74"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H58" i="1"/>
  <c r="G58" i="1"/>
  <c r="D58" i="1"/>
  <c r="C58" i="1"/>
  <c r="H57" i="1"/>
  <c r="G57" i="1"/>
  <c r="D57" i="1"/>
  <c r="C57" i="1"/>
  <c r="H56" i="1"/>
  <c r="G56" i="1"/>
  <c r="D56" i="1"/>
  <c r="C56" i="1"/>
  <c r="H55" i="1"/>
  <c r="G55" i="1"/>
  <c r="D55" i="1"/>
  <c r="C55" i="1"/>
  <c r="H54" i="1"/>
  <c r="G54" i="1"/>
  <c r="D54" i="1"/>
  <c r="C54" i="1"/>
  <c r="D53" i="1"/>
  <c r="G53" i="1" s="1"/>
  <c r="C53" i="1"/>
  <c r="D52" i="1"/>
  <c r="G52" i="1" s="1"/>
  <c r="C52" i="1"/>
  <c r="D51" i="1"/>
  <c r="H51" i="1" s="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24" i="1" l="1"/>
  <c r="E245" i="5"/>
  <c r="D1222" i="1" s="1"/>
  <c r="F250" i="5"/>
  <c r="G1228" i="1"/>
  <c r="E27" i="9"/>
  <c r="B27" i="9" s="1"/>
  <c r="E300" i="9"/>
  <c r="B300" i="9" s="1"/>
  <c r="H150" i="1"/>
  <c r="G1241" i="1"/>
  <c r="H401" i="1"/>
  <c r="H399" i="1"/>
  <c r="E296" i="9"/>
  <c r="B296" i="9" s="1"/>
  <c r="G1265" i="1"/>
  <c r="E307" i="9"/>
  <c r="B307" i="9" s="1"/>
  <c r="E304" i="9"/>
  <c r="B304" i="9" s="1"/>
  <c r="G1285" i="1"/>
  <c r="E295" i="9"/>
  <c r="G1277" i="1"/>
  <c r="G1269" i="1"/>
  <c r="G1261" i="1"/>
  <c r="G1253" i="1"/>
  <c r="H1238" i="1"/>
  <c r="G1234" i="1"/>
  <c r="G1227" i="1"/>
  <c r="G1230" i="1"/>
  <c r="E284" i="9"/>
  <c r="D1223" i="1"/>
  <c r="G1223" i="1" s="1"/>
  <c r="G1221" i="1"/>
  <c r="G1219" i="1"/>
  <c r="G1220" i="1"/>
  <c r="E306" i="9"/>
  <c r="E302" i="9"/>
  <c r="B302" i="9" s="1"/>
  <c r="G1184" i="1"/>
  <c r="G1162" i="1"/>
  <c r="G1161" i="1"/>
  <c r="G1159" i="1"/>
  <c r="G1158" i="1"/>
  <c r="G1157" i="1"/>
  <c r="G1143" i="1"/>
  <c r="E146" i="5"/>
  <c r="D1124" i="1" s="1"/>
  <c r="H1124" i="1" s="1"/>
  <c r="D1127" i="1"/>
  <c r="H1127" i="1" s="1"/>
  <c r="H1123" i="1"/>
  <c r="G1122" i="1"/>
  <c r="G1121" i="1"/>
  <c r="H1113" i="1"/>
  <c r="G1113" i="1"/>
  <c r="E118" i="5"/>
  <c r="D1096" i="1" s="1"/>
  <c r="G1104" i="1"/>
  <c r="H1104" i="1"/>
  <c r="H1102" i="1"/>
  <c r="D1097" i="1"/>
  <c r="G1098" i="1"/>
  <c r="G1094" i="1"/>
  <c r="G1089" i="1"/>
  <c r="G1086" i="1"/>
  <c r="G1063" i="1"/>
  <c r="G1060" i="1"/>
  <c r="G1059" i="1"/>
  <c r="G1058" i="1"/>
  <c r="G1049" i="1"/>
  <c r="G1045" i="1"/>
  <c r="G1044" i="1"/>
  <c r="G1043" i="1"/>
  <c r="G1040" i="1"/>
  <c r="G1039" i="1"/>
  <c r="G1036" i="1"/>
  <c r="G1034" i="1"/>
  <c r="G1035" i="1"/>
  <c r="H1029" i="1"/>
  <c r="H1022" i="1"/>
  <c r="H1019" i="1"/>
  <c r="H1015" i="1"/>
  <c r="H1011" i="1"/>
  <c r="G995" i="1"/>
  <c r="G994" i="1"/>
  <c r="H395" i="1"/>
  <c r="G395" i="1"/>
  <c r="H356" i="1"/>
  <c r="G356" i="1"/>
  <c r="H644" i="1"/>
  <c r="G644" i="1"/>
  <c r="H652" i="1"/>
  <c r="G652" i="1"/>
  <c r="H656" i="1"/>
  <c r="G656" i="1"/>
  <c r="H662" i="1"/>
  <c r="G662" i="1"/>
  <c r="H666" i="1"/>
  <c r="G666" i="1"/>
  <c r="H670" i="1"/>
  <c r="G670" i="1"/>
  <c r="H672" i="1"/>
  <c r="G672" i="1"/>
  <c r="H676" i="1"/>
  <c r="G676" i="1"/>
  <c r="H680" i="1"/>
  <c r="G680" i="1"/>
  <c r="H684" i="1"/>
  <c r="G684" i="1"/>
  <c r="H688" i="1"/>
  <c r="G688" i="1"/>
  <c r="H692" i="1"/>
  <c r="G692" i="1"/>
  <c r="H698" i="1"/>
  <c r="G698" i="1"/>
  <c r="H702" i="1"/>
  <c r="G702" i="1"/>
  <c r="H718" i="1"/>
  <c r="G718" i="1"/>
  <c r="H722" i="1"/>
  <c r="G722" i="1"/>
  <c r="H728" i="1"/>
  <c r="G728" i="1"/>
  <c r="H734" i="1"/>
  <c r="G734" i="1"/>
  <c r="H740" i="1"/>
  <c r="G740" i="1"/>
  <c r="H744" i="1"/>
  <c r="G744" i="1"/>
  <c r="H748" i="1"/>
  <c r="G748" i="1"/>
  <c r="H750" i="1"/>
  <c r="G750" i="1"/>
  <c r="H754" i="1"/>
  <c r="G754" i="1"/>
  <c r="H758" i="1"/>
  <c r="G758" i="1"/>
  <c r="H764" i="1"/>
  <c r="G764" i="1"/>
  <c r="H768" i="1"/>
  <c r="G768" i="1"/>
  <c r="H772" i="1"/>
  <c r="G772" i="1"/>
  <c r="H776" i="1"/>
  <c r="G776" i="1"/>
  <c r="H778" i="1"/>
  <c r="G778" i="1"/>
  <c r="G783" i="1"/>
  <c r="H783" i="1"/>
  <c r="G786" i="1"/>
  <c r="H786" i="1"/>
  <c r="G818" i="1"/>
  <c r="H818" i="1"/>
  <c r="G839" i="1"/>
  <c r="H839" i="1"/>
  <c r="G871" i="1"/>
  <c r="H871" i="1"/>
  <c r="G874" i="1"/>
  <c r="H874" i="1"/>
  <c r="G879" i="1"/>
  <c r="H879" i="1"/>
  <c r="G882" i="1"/>
  <c r="H882" i="1"/>
  <c r="G887" i="1"/>
  <c r="H887" i="1"/>
  <c r="G890" i="1"/>
  <c r="H890" i="1"/>
  <c r="G895" i="1"/>
  <c r="H895" i="1"/>
  <c r="G898" i="1"/>
  <c r="H898" i="1"/>
  <c r="G903" i="1"/>
  <c r="H903" i="1"/>
  <c r="G906" i="1"/>
  <c r="H906" i="1"/>
  <c r="G911" i="1"/>
  <c r="H911" i="1"/>
  <c r="G914" i="1"/>
  <c r="H914" i="1"/>
  <c r="H951" i="1"/>
  <c r="G951" i="1"/>
  <c r="H963" i="1"/>
  <c r="G963" i="1"/>
  <c r="H1027" i="1"/>
  <c r="G1027" i="1"/>
  <c r="H1030" i="1"/>
  <c r="G1030" i="1"/>
  <c r="G1164" i="1"/>
  <c r="H1164" i="1"/>
  <c r="F216" i="4"/>
  <c r="D215" i="4"/>
  <c r="F543" i="4"/>
  <c r="C537" i="1"/>
  <c r="F191" i="5"/>
  <c r="C1168" i="1"/>
  <c r="F198" i="5"/>
  <c r="C1175" i="1"/>
  <c r="D258" i="5"/>
  <c r="C1236" i="1"/>
  <c r="G51" i="1"/>
  <c r="H53" i="1"/>
  <c r="G77" i="1"/>
  <c r="H81" i="1"/>
  <c r="G83" i="1"/>
  <c r="G85" i="1"/>
  <c r="G87" i="1"/>
  <c r="G89" i="1"/>
  <c r="G90" i="1"/>
  <c r="G92" i="1"/>
  <c r="G94" i="1"/>
  <c r="G96" i="1"/>
  <c r="G98" i="1"/>
  <c r="H108" i="1"/>
  <c r="G122" i="1"/>
  <c r="H135" i="1"/>
  <c r="H157" i="1"/>
  <c r="G162" i="1"/>
  <c r="H165" i="1"/>
  <c r="G168" i="1"/>
  <c r="G171" i="1"/>
  <c r="G174" i="1"/>
  <c r="G176" i="1"/>
  <c r="H191" i="1"/>
  <c r="H209" i="1"/>
  <c r="G213" i="1"/>
  <c r="G216" i="1"/>
  <c r="G218" i="1"/>
  <c r="G219" i="1"/>
  <c r="G308" i="1"/>
  <c r="H329" i="1"/>
  <c r="G329" i="1"/>
  <c r="H333" i="1"/>
  <c r="G333" i="1"/>
  <c r="H337" i="1"/>
  <c r="G337" i="1"/>
  <c r="H339" i="1"/>
  <c r="G339" i="1"/>
  <c r="H343" i="1"/>
  <c r="G343" i="1"/>
  <c r="H349" i="1"/>
  <c r="G349" i="1"/>
  <c r="G394" i="1"/>
  <c r="G454" i="1"/>
  <c r="H476" i="1"/>
  <c r="G476" i="1"/>
  <c r="H481" i="1"/>
  <c r="G481" i="1"/>
  <c r="H483" i="1"/>
  <c r="G483" i="1"/>
  <c r="H487" i="1"/>
  <c r="G487" i="1"/>
  <c r="H489" i="1"/>
  <c r="G489" i="1"/>
  <c r="H491" i="1"/>
  <c r="G491" i="1"/>
  <c r="H497" i="1"/>
  <c r="G497" i="1"/>
  <c r="H503" i="1"/>
  <c r="G503" i="1"/>
  <c r="G577" i="1"/>
  <c r="G585" i="1"/>
  <c r="G590" i="1"/>
  <c r="G597" i="1"/>
  <c r="G709" i="1"/>
  <c r="H935" i="1"/>
  <c r="G935" i="1"/>
  <c r="H947" i="1"/>
  <c r="G947" i="1"/>
  <c r="G1315" i="1"/>
  <c r="H1315" i="1"/>
  <c r="G1325" i="1"/>
  <c r="H1325" i="1"/>
  <c r="C1330" i="1"/>
  <c r="G1330" i="1" s="1"/>
  <c r="G1493" i="1"/>
  <c r="H1493" i="1"/>
  <c r="F202" i="4"/>
  <c r="D196" i="4"/>
  <c r="C192" i="1" s="1"/>
  <c r="H192" i="1" s="1"/>
  <c r="F567" i="4"/>
  <c r="C561" i="1"/>
  <c r="E134" i="5"/>
  <c r="D1112" i="1" s="1"/>
  <c r="D1120" i="1"/>
  <c r="H310" i="9"/>
  <c r="D1167" i="1"/>
  <c r="F6" i="6"/>
  <c r="C1300" i="1"/>
  <c r="B67" i="9"/>
  <c r="H52" i="1"/>
  <c r="H74" i="1"/>
  <c r="G79" i="1"/>
  <c r="G80" i="1"/>
  <c r="H82" i="1"/>
  <c r="H84" i="1"/>
  <c r="H86" i="1"/>
  <c r="H88" i="1"/>
  <c r="H91" i="1"/>
  <c r="H93" i="1"/>
  <c r="H95" i="1"/>
  <c r="H97" i="1"/>
  <c r="G103" i="1"/>
  <c r="G104" i="1"/>
  <c r="G105" i="1"/>
  <c r="G106" i="1"/>
  <c r="G107" i="1"/>
  <c r="G114" i="1"/>
  <c r="G115" i="1"/>
  <c r="G116" i="1"/>
  <c r="G117" i="1"/>
  <c r="G118" i="1"/>
  <c r="G119" i="1"/>
  <c r="H121" i="1"/>
  <c r="G149" i="1"/>
  <c r="H151" i="1"/>
  <c r="G156" i="1"/>
  <c r="H169" i="1"/>
  <c r="H170" i="1"/>
  <c r="H172" i="1"/>
  <c r="H175" i="1"/>
  <c r="G179" i="1"/>
  <c r="G180" i="1"/>
  <c r="H188" i="1"/>
  <c r="G193" i="1"/>
  <c r="G194" i="1"/>
  <c r="G195" i="1"/>
  <c r="G196" i="1"/>
  <c r="G197" i="1"/>
  <c r="G198" i="1"/>
  <c r="G199" i="1"/>
  <c r="G200" i="1"/>
  <c r="G201" i="1"/>
  <c r="G202" i="1"/>
  <c r="G203" i="1"/>
  <c r="G204" i="1"/>
  <c r="G205" i="1"/>
  <c r="G208" i="1"/>
  <c r="H210" i="1"/>
  <c r="H214" i="1"/>
  <c r="H217"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H291" i="1"/>
  <c r="H355" i="1"/>
  <c r="G355" i="1"/>
  <c r="H357" i="1"/>
  <c r="G357" i="1"/>
  <c r="H359" i="1"/>
  <c r="H363" i="1"/>
  <c r="G366" i="1"/>
  <c r="G372" i="1"/>
  <c r="H387" i="1"/>
  <c r="G390" i="1"/>
  <c r="D392" i="1"/>
  <c r="G393" i="1"/>
  <c r="G397" i="1"/>
  <c r="H406" i="1"/>
  <c r="G457" i="1"/>
  <c r="G461" i="1"/>
  <c r="G465" i="1"/>
  <c r="H512" i="1"/>
  <c r="H516" i="1"/>
  <c r="H520" i="1"/>
  <c r="D575" i="1"/>
  <c r="G576" i="1"/>
  <c r="G580" i="1"/>
  <c r="G584" i="1"/>
  <c r="G589" i="1"/>
  <c r="G596" i="1"/>
  <c r="H624" i="1"/>
  <c r="H628"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6" i="1"/>
  <c r="G706" i="1"/>
  <c r="H708" i="1"/>
  <c r="G708"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28" i="1"/>
  <c r="H931" i="1"/>
  <c r="G931" i="1"/>
  <c r="H940" i="1"/>
  <c r="G940" i="1"/>
  <c r="G1088" i="1"/>
  <c r="H1088" i="1"/>
  <c r="G1091" i="1"/>
  <c r="H1091" i="1"/>
  <c r="D1168" i="1"/>
  <c r="G1187" i="1"/>
  <c r="H1187" i="1"/>
  <c r="G1190" i="1"/>
  <c r="H1190" i="1"/>
  <c r="H611" i="1"/>
  <c r="H648" i="1"/>
  <c r="G648" i="1"/>
  <c r="H650" i="1"/>
  <c r="G650" i="1"/>
  <c r="H654" i="1"/>
  <c r="G654" i="1"/>
  <c r="H658" i="1"/>
  <c r="G658" i="1"/>
  <c r="H660" i="1"/>
  <c r="G660" i="1"/>
  <c r="H664" i="1"/>
  <c r="G664" i="1"/>
  <c r="H668" i="1"/>
  <c r="G668" i="1"/>
  <c r="H674" i="1"/>
  <c r="G674" i="1"/>
  <c r="H678" i="1"/>
  <c r="G678" i="1"/>
  <c r="H682" i="1"/>
  <c r="G682" i="1"/>
  <c r="H686" i="1"/>
  <c r="G686" i="1"/>
  <c r="H690" i="1"/>
  <c r="G690" i="1"/>
  <c r="H694" i="1"/>
  <c r="G694" i="1"/>
  <c r="H696" i="1"/>
  <c r="G696" i="1"/>
  <c r="H700" i="1"/>
  <c r="G700" i="1"/>
  <c r="H707" i="1"/>
  <c r="G707" i="1"/>
  <c r="H716" i="1"/>
  <c r="G716" i="1"/>
  <c r="H720" i="1"/>
  <c r="G720" i="1"/>
  <c r="H724" i="1"/>
  <c r="G724" i="1"/>
  <c r="H726" i="1"/>
  <c r="G726" i="1"/>
  <c r="H730" i="1"/>
  <c r="G730" i="1"/>
  <c r="H732" i="1"/>
  <c r="G732" i="1"/>
  <c r="H736" i="1"/>
  <c r="G736" i="1"/>
  <c r="H738" i="1"/>
  <c r="G738" i="1"/>
  <c r="H742" i="1"/>
  <c r="G742" i="1"/>
  <c r="H746" i="1"/>
  <c r="G746" i="1"/>
  <c r="H752" i="1"/>
  <c r="G752" i="1"/>
  <c r="H756" i="1"/>
  <c r="G756" i="1"/>
  <c r="H760" i="1"/>
  <c r="G760" i="1"/>
  <c r="H762" i="1"/>
  <c r="G762" i="1"/>
  <c r="H766" i="1"/>
  <c r="G766" i="1"/>
  <c r="H770" i="1"/>
  <c r="G770" i="1"/>
  <c r="H774" i="1"/>
  <c r="G774" i="1"/>
  <c r="G791" i="1"/>
  <c r="H791" i="1"/>
  <c r="G794" i="1"/>
  <c r="H794" i="1"/>
  <c r="G799" i="1"/>
  <c r="H799" i="1"/>
  <c r="G802" i="1"/>
  <c r="H802" i="1"/>
  <c r="G807" i="1"/>
  <c r="H807" i="1"/>
  <c r="G810" i="1"/>
  <c r="H810" i="1"/>
  <c r="G815" i="1"/>
  <c r="H815" i="1"/>
  <c r="G823" i="1"/>
  <c r="H823" i="1"/>
  <c r="G826" i="1"/>
  <c r="H826" i="1"/>
  <c r="G831" i="1"/>
  <c r="H831" i="1"/>
  <c r="G834" i="1"/>
  <c r="H834" i="1"/>
  <c r="G842" i="1"/>
  <c r="H842" i="1"/>
  <c r="G847" i="1"/>
  <c r="H847" i="1"/>
  <c r="G850" i="1"/>
  <c r="H850" i="1"/>
  <c r="G855" i="1"/>
  <c r="H855" i="1"/>
  <c r="G858" i="1"/>
  <c r="H858" i="1"/>
  <c r="G863" i="1"/>
  <c r="H863" i="1"/>
  <c r="G866" i="1"/>
  <c r="H866" i="1"/>
  <c r="H972" i="1"/>
  <c r="G972" i="1"/>
  <c r="F550" i="4"/>
  <c r="C544" i="1"/>
  <c r="F28" i="6"/>
  <c r="C1322" i="1"/>
  <c r="F39" i="6"/>
  <c r="C1333" i="1"/>
  <c r="F118" i="6"/>
  <c r="C1412" i="1"/>
  <c r="G150" i="1"/>
  <c r="H152" i="1"/>
  <c r="H163" i="1"/>
  <c r="G167" i="1"/>
  <c r="H177" i="1"/>
  <c r="H181" i="1"/>
  <c r="G182" i="1"/>
  <c r="H185" i="1"/>
  <c r="H189" i="1"/>
  <c r="H206" i="1"/>
  <c r="H289" i="1"/>
  <c r="H327" i="1"/>
  <c r="G327" i="1"/>
  <c r="H331" i="1"/>
  <c r="G331" i="1"/>
  <c r="H335" i="1"/>
  <c r="G335" i="1"/>
  <c r="H341" i="1"/>
  <c r="G341" i="1"/>
  <c r="H347" i="1"/>
  <c r="G347" i="1"/>
  <c r="G373" i="1"/>
  <c r="G458" i="1"/>
  <c r="G462" i="1"/>
  <c r="G467" i="1"/>
  <c r="H474" i="1"/>
  <c r="G474" i="1"/>
  <c r="H479" i="1"/>
  <c r="G479" i="1"/>
  <c r="H485" i="1"/>
  <c r="G485" i="1"/>
  <c r="H493" i="1"/>
  <c r="G493" i="1"/>
  <c r="H495" i="1"/>
  <c r="G495" i="1"/>
  <c r="H499" i="1"/>
  <c r="G499" i="1"/>
  <c r="H501" i="1"/>
  <c r="G501" i="1"/>
  <c r="H505" i="1"/>
  <c r="G505" i="1"/>
  <c r="H507" i="1"/>
  <c r="G507" i="1"/>
  <c r="G581" i="1"/>
  <c r="H620" i="1"/>
  <c r="G620" i="1"/>
  <c r="H622" i="1"/>
  <c r="G622" i="1"/>
  <c r="H711" i="1"/>
  <c r="G944" i="1"/>
  <c r="H956" i="1"/>
  <c r="G956" i="1"/>
  <c r="G1306" i="1"/>
  <c r="H1306" i="1"/>
  <c r="G1318" i="1"/>
  <c r="H1318" i="1"/>
  <c r="G1321" i="1"/>
  <c r="H1321" i="1"/>
  <c r="E529" i="4"/>
  <c r="D523" i="1" s="1"/>
  <c r="D537" i="1"/>
  <c r="H593" i="1"/>
  <c r="F605" i="4"/>
  <c r="C599" i="1"/>
  <c r="E78" i="5"/>
  <c r="D1056" i="1" s="1"/>
  <c r="D1057" i="1"/>
  <c r="F99" i="6"/>
  <c r="C1393" i="1"/>
  <c r="E114" i="6"/>
  <c r="D1412" i="1"/>
  <c r="H1412" i="1" s="1"/>
  <c r="D38" i="7"/>
  <c r="C1470" i="1"/>
  <c r="D6" i="8"/>
  <c r="C1481" i="1" s="1"/>
  <c r="C1483" i="1"/>
  <c r="H1483" i="1" s="1"/>
  <c r="G1540" i="1"/>
  <c r="H1540" i="1"/>
  <c r="B51" i="9"/>
  <c r="B59" i="9"/>
  <c r="G59" i="1"/>
  <c r="H75" i="1"/>
  <c r="H134" i="1"/>
  <c r="H146" i="1"/>
  <c r="H155" i="1"/>
  <c r="H158" i="1"/>
  <c r="H161" i="1"/>
  <c r="H164" i="1"/>
  <c r="H166" i="1"/>
  <c r="G178" i="1"/>
  <c r="H184" i="1"/>
  <c r="H190" i="1"/>
  <c r="H207" i="1"/>
  <c r="C212" i="1"/>
  <c r="C215" i="1"/>
  <c r="H288" i="1"/>
  <c r="H328" i="1"/>
  <c r="G328" i="1"/>
  <c r="H330" i="1"/>
  <c r="G330" i="1"/>
  <c r="H332" i="1"/>
  <c r="G332" i="1"/>
  <c r="H334" i="1"/>
  <c r="G334" i="1"/>
  <c r="H336" i="1"/>
  <c r="G336" i="1"/>
  <c r="H338" i="1"/>
  <c r="G338" i="1"/>
  <c r="H340" i="1"/>
  <c r="G340" i="1"/>
  <c r="H342" i="1"/>
  <c r="G342" i="1"/>
  <c r="H344" i="1"/>
  <c r="G344" i="1"/>
  <c r="H348" i="1"/>
  <c r="G348" i="1"/>
  <c r="H350" i="1"/>
  <c r="G350" i="1"/>
  <c r="H353" i="1"/>
  <c r="H362" i="1"/>
  <c r="G365" i="1"/>
  <c r="H369" i="1"/>
  <c r="G371" i="1"/>
  <c r="H377" i="1"/>
  <c r="H381" i="1"/>
  <c r="H385" i="1"/>
  <c r="G389" i="1"/>
  <c r="G396" i="1"/>
  <c r="H398" i="1"/>
  <c r="H405" i="1"/>
  <c r="G456" i="1"/>
  <c r="G460" i="1"/>
  <c r="G464" i="1"/>
  <c r="H471" i="1"/>
  <c r="H473" i="1"/>
  <c r="G473" i="1"/>
  <c r="H475" i="1"/>
  <c r="G475" i="1"/>
  <c r="H477" i="1"/>
  <c r="G477"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1" i="1"/>
  <c r="H515" i="1"/>
  <c r="H519" i="1"/>
  <c r="G579" i="1"/>
  <c r="G583" i="1"/>
  <c r="G588" i="1"/>
  <c r="G592" i="1"/>
  <c r="G595" i="1"/>
  <c r="H600" i="1"/>
  <c r="H604" i="1"/>
  <c r="H608" i="1"/>
  <c r="H612" i="1"/>
  <c r="H616" i="1"/>
  <c r="H621" i="1"/>
  <c r="G621" i="1"/>
  <c r="H627" i="1"/>
  <c r="H703" i="1"/>
  <c r="H996" i="1"/>
  <c r="G996" i="1"/>
  <c r="H1067" i="1"/>
  <c r="G1067" i="1"/>
  <c r="H1069" i="1"/>
  <c r="G1069" i="1"/>
  <c r="H1071" i="1"/>
  <c r="G1071" i="1"/>
  <c r="H1073" i="1"/>
  <c r="G1073" i="1"/>
  <c r="H1075" i="1"/>
  <c r="G1075" i="1"/>
  <c r="H1077" i="1"/>
  <c r="G1077" i="1"/>
  <c r="H1079" i="1"/>
  <c r="G1079" i="1"/>
  <c r="H1081" i="1"/>
  <c r="G1081" i="1"/>
  <c r="H1083" i="1"/>
  <c r="G1083" i="1"/>
  <c r="G354" i="1"/>
  <c r="H364" i="1"/>
  <c r="H368" i="1"/>
  <c r="H388" i="1"/>
  <c r="H631" i="1"/>
  <c r="G643" i="1"/>
  <c r="G647" i="1"/>
  <c r="H927" i="1"/>
  <c r="G927" i="1"/>
  <c r="H943" i="1"/>
  <c r="G943" i="1"/>
  <c r="H959" i="1"/>
  <c r="G959" i="1"/>
  <c r="H971" i="1"/>
  <c r="H975" i="1"/>
  <c r="G975" i="1"/>
  <c r="G992" i="1"/>
  <c r="H992" i="1"/>
  <c r="H1062" i="1"/>
  <c r="G1087" i="1"/>
  <c r="H1087" i="1"/>
  <c r="G1092" i="1"/>
  <c r="H1092" i="1"/>
  <c r="G1095" i="1"/>
  <c r="H1095" i="1"/>
  <c r="H1125" i="1"/>
  <c r="G1125" i="1"/>
  <c r="H1129" i="1"/>
  <c r="G1129" i="1"/>
  <c r="H1131" i="1"/>
  <c r="G1131" i="1"/>
  <c r="H1133" i="1"/>
  <c r="G1133" i="1"/>
  <c r="H1135" i="1"/>
  <c r="G1135" i="1"/>
  <c r="G1156" i="1"/>
  <c r="H1156" i="1"/>
  <c r="H1176" i="1"/>
  <c r="G1176" i="1"/>
  <c r="H1178" i="1"/>
  <c r="G1178" i="1"/>
  <c r="H1180" i="1"/>
  <c r="G1180" i="1"/>
  <c r="H1182" i="1"/>
  <c r="G1182" i="1"/>
  <c r="G1186" i="1"/>
  <c r="H1186" i="1"/>
  <c r="G1191" i="1"/>
  <c r="H1191" i="1"/>
  <c r="G1472" i="1"/>
  <c r="J1472" i="1"/>
  <c r="H939" i="1"/>
  <c r="G939" i="1"/>
  <c r="H955" i="1"/>
  <c r="G955" i="1"/>
  <c r="H967" i="1"/>
  <c r="H983" i="1"/>
  <c r="H989" i="1"/>
  <c r="G989" i="1"/>
  <c r="G1004" i="1"/>
  <c r="H1007" i="1"/>
  <c r="G1031" i="1"/>
  <c r="H1170" i="1"/>
  <c r="G1170" i="1"/>
  <c r="H1172" i="1"/>
  <c r="G1172" i="1"/>
  <c r="H1174" i="1"/>
  <c r="G1174" i="1"/>
  <c r="H1202" i="1"/>
  <c r="G1202" i="1"/>
  <c r="H1204" i="1"/>
  <c r="G1204" i="1"/>
  <c r="H1206" i="1"/>
  <c r="G1206" i="1"/>
  <c r="H1208" i="1"/>
  <c r="G1208" i="1"/>
  <c r="H1210" i="1"/>
  <c r="G1210" i="1"/>
  <c r="H1212" i="1"/>
  <c r="G1212" i="1"/>
  <c r="G1226" i="1"/>
  <c r="H1229" i="1"/>
  <c r="G1229" i="1"/>
  <c r="H969" i="1"/>
  <c r="H977" i="1"/>
  <c r="H981" i="1"/>
  <c r="H987" i="1"/>
  <c r="H1005" i="1"/>
  <c r="H1009" i="1"/>
  <c r="H1013" i="1"/>
  <c r="H1017" i="1"/>
  <c r="H1021" i="1"/>
  <c r="H1068" i="1"/>
  <c r="G1068" i="1"/>
  <c r="H1070" i="1"/>
  <c r="G1070" i="1"/>
  <c r="H1072" i="1"/>
  <c r="G1072" i="1"/>
  <c r="H1074" i="1"/>
  <c r="G1074" i="1"/>
  <c r="H1076" i="1"/>
  <c r="G1076" i="1"/>
  <c r="H1078" i="1"/>
  <c r="G1078" i="1"/>
  <c r="H1080" i="1"/>
  <c r="G1080" i="1"/>
  <c r="H1082" i="1"/>
  <c r="G1082" i="1"/>
  <c r="H1137" i="1"/>
  <c r="H1146" i="1"/>
  <c r="H1151" i="1"/>
  <c r="H1155" i="1"/>
  <c r="H1166" i="1"/>
  <c r="H1169" i="1"/>
  <c r="G1169" i="1"/>
  <c r="H1171" i="1"/>
  <c r="G1171" i="1"/>
  <c r="H1173" i="1"/>
  <c r="G1173" i="1"/>
  <c r="H1177" i="1"/>
  <c r="G1177" i="1"/>
  <c r="H1179" i="1"/>
  <c r="G1179" i="1"/>
  <c r="H1181" i="1"/>
  <c r="G1181" i="1"/>
  <c r="H1192" i="1"/>
  <c r="G1192" i="1"/>
  <c r="H1194" i="1"/>
  <c r="G1194" i="1"/>
  <c r="H1196" i="1"/>
  <c r="G1196" i="1"/>
  <c r="H1198" i="1"/>
  <c r="G1198" i="1"/>
  <c r="H1200" i="1"/>
  <c r="G1200" i="1"/>
  <c r="H1225" i="1"/>
  <c r="G1225" i="1"/>
  <c r="G1297" i="1"/>
  <c r="H1297" i="1"/>
  <c r="G1452" i="1"/>
  <c r="H1452" i="1"/>
  <c r="G1471" i="1"/>
  <c r="H1471" i="1"/>
  <c r="I1471" i="1" s="1"/>
  <c r="H968" i="1"/>
  <c r="H976" i="1"/>
  <c r="H980" i="1"/>
  <c r="H986" i="1"/>
  <c r="G999" i="1"/>
  <c r="H1008" i="1"/>
  <c r="H1012" i="1"/>
  <c r="H1016" i="1"/>
  <c r="H1020" i="1"/>
  <c r="H1026" i="1"/>
  <c r="G1026" i="1"/>
  <c r="G1028" i="1"/>
  <c r="H1126" i="1"/>
  <c r="G1126" i="1"/>
  <c r="H1128" i="1"/>
  <c r="G1128" i="1"/>
  <c r="H1130" i="1"/>
  <c r="G1130" i="1"/>
  <c r="H1132" i="1"/>
  <c r="G1132" i="1"/>
  <c r="H1134" i="1"/>
  <c r="G1134" i="1"/>
  <c r="H1136" i="1"/>
  <c r="G1136" i="1"/>
  <c r="H1145" i="1"/>
  <c r="H1150" i="1"/>
  <c r="H1239" i="1"/>
  <c r="G1244" i="1"/>
  <c r="H1244" i="1"/>
  <c r="G1251" i="1"/>
  <c r="H1251" i="1"/>
  <c r="G1254" i="1"/>
  <c r="H1254" i="1"/>
  <c r="G1259" i="1"/>
  <c r="H1259" i="1"/>
  <c r="G1262" i="1"/>
  <c r="H1262" i="1"/>
  <c r="G1267" i="1"/>
  <c r="H1267" i="1"/>
  <c r="G1270" i="1"/>
  <c r="H1270" i="1"/>
  <c r="G1275" i="1"/>
  <c r="H1275" i="1"/>
  <c r="G1278" i="1"/>
  <c r="H1278" i="1"/>
  <c r="G1283" i="1"/>
  <c r="H1283" i="1"/>
  <c r="G1286" i="1"/>
  <c r="H1286" i="1"/>
  <c r="G1294" i="1"/>
  <c r="H1294" i="1"/>
  <c r="G1447" i="1"/>
  <c r="H993" i="1"/>
  <c r="G998" i="1"/>
  <c r="H1003" i="1"/>
  <c r="H1025" i="1"/>
  <c r="H1050" i="1"/>
  <c r="H1052" i="1"/>
  <c r="H1054" i="1"/>
  <c r="H1144" i="1"/>
  <c r="H1149" i="1"/>
  <c r="G1165" i="1"/>
  <c r="H1193" i="1"/>
  <c r="G1193" i="1"/>
  <c r="H1195" i="1"/>
  <c r="G1195" i="1"/>
  <c r="H1197" i="1"/>
  <c r="G1197" i="1"/>
  <c r="H1199" i="1"/>
  <c r="G1199" i="1"/>
  <c r="H1201" i="1"/>
  <c r="G1201" i="1"/>
  <c r="H1203" i="1"/>
  <c r="G1203" i="1"/>
  <c r="H1205" i="1"/>
  <c r="G1205" i="1"/>
  <c r="H1207" i="1"/>
  <c r="G1207" i="1"/>
  <c r="H1209" i="1"/>
  <c r="G1209" i="1"/>
  <c r="H1211" i="1"/>
  <c r="G1211" i="1"/>
  <c r="H1213" i="1"/>
  <c r="G1213" i="1"/>
  <c r="H1237" i="1"/>
  <c r="G1302" i="1"/>
  <c r="H1302" i="1"/>
  <c r="G1305" i="1"/>
  <c r="H1305" i="1"/>
  <c r="H1440" i="1"/>
  <c r="G1440" i="1"/>
  <c r="I1440" i="1" s="1"/>
  <c r="G1465" i="1"/>
  <c r="H1465" i="1"/>
  <c r="H1516" i="1"/>
  <c r="G1516" i="1"/>
  <c r="H160" i="1"/>
  <c r="G1245" i="1"/>
  <c r="H1245" i="1"/>
  <c r="G1250" i="1"/>
  <c r="H1250" i="1"/>
  <c r="G1255" i="1"/>
  <c r="H1255" i="1"/>
  <c r="G1258" i="1"/>
  <c r="H1258" i="1"/>
  <c r="G1263" i="1"/>
  <c r="H1263" i="1"/>
  <c r="G1266" i="1"/>
  <c r="H1266" i="1"/>
  <c r="G1271" i="1"/>
  <c r="H1271" i="1"/>
  <c r="G1274" i="1"/>
  <c r="H1274" i="1"/>
  <c r="G1279" i="1"/>
  <c r="H1279" i="1"/>
  <c r="G1282" i="1"/>
  <c r="H1282" i="1"/>
  <c r="G1287" i="1"/>
  <c r="H1287" i="1"/>
  <c r="G1290" i="1"/>
  <c r="H1290" i="1"/>
  <c r="G1293" i="1"/>
  <c r="H1293" i="1"/>
  <c r="G1309" i="1"/>
  <c r="H1309" i="1"/>
  <c r="G1311" i="1"/>
  <c r="H1311" i="1"/>
  <c r="G1458" i="1"/>
  <c r="I1458" i="1" s="1"/>
  <c r="H1458" i="1"/>
  <c r="G1460" i="1"/>
  <c r="H1460" i="1"/>
  <c r="G1497" i="1"/>
  <c r="H1497" i="1"/>
  <c r="H1508" i="1"/>
  <c r="G1508" i="1"/>
  <c r="G1545" i="1"/>
  <c r="H1545" i="1"/>
  <c r="G1216" i="1"/>
  <c r="H1242" i="1"/>
  <c r="H1247" i="1"/>
  <c r="G1314" i="1"/>
  <c r="H1314" i="1"/>
  <c r="H1332" i="1"/>
  <c r="J1443" i="1"/>
  <c r="G1446" i="1"/>
  <c r="H1446" i="1"/>
  <c r="I1448" i="1"/>
  <c r="G1449" i="1"/>
  <c r="G1455" i="1"/>
  <c r="H1503" i="1"/>
  <c r="G1503" i="1"/>
  <c r="G1536" i="1"/>
  <c r="H1536" i="1"/>
  <c r="F45" i="4"/>
  <c r="D44" i="4"/>
  <c r="G1240" i="1"/>
  <c r="G1243" i="1"/>
  <c r="G1246" i="1"/>
  <c r="G1248" i="1"/>
  <c r="G1252" i="1"/>
  <c r="G1256" i="1"/>
  <c r="G1260" i="1"/>
  <c r="G1264" i="1"/>
  <c r="G1268" i="1"/>
  <c r="G1272" i="1"/>
  <c r="G1276" i="1"/>
  <c r="G1280" i="1"/>
  <c r="G1284" i="1"/>
  <c r="G1291" i="1"/>
  <c r="G1298" i="1"/>
  <c r="H1298" i="1"/>
  <c r="G1303" i="1"/>
  <c r="G1310" i="1"/>
  <c r="H1310" i="1"/>
  <c r="G1319" i="1"/>
  <c r="G1326" i="1"/>
  <c r="H1336" i="1"/>
  <c r="J1439" i="1"/>
  <c r="J1442" i="1"/>
  <c r="G1463" i="1"/>
  <c r="I1463" i="1" s="1"/>
  <c r="G1466" i="1"/>
  <c r="G1468" i="1"/>
  <c r="I1473" i="1"/>
  <c r="G1474" i="1"/>
  <c r="I1474" i="1" s="1"/>
  <c r="I1476" i="1"/>
  <c r="G1477" i="1"/>
  <c r="H1488" i="1"/>
  <c r="G1500" i="1"/>
  <c r="G1512" i="1"/>
  <c r="H1532" i="1"/>
  <c r="G1532" i="1"/>
  <c r="H1548" i="1"/>
  <c r="G1548" i="1"/>
  <c r="H1568" i="1"/>
  <c r="G1568" i="1"/>
  <c r="G173" i="1"/>
  <c r="G1288" i="1"/>
  <c r="G1292" i="1"/>
  <c r="G1296" i="1"/>
  <c r="G1304" i="1"/>
  <c r="G1308" i="1"/>
  <c r="G1312" i="1"/>
  <c r="G1316" i="1"/>
  <c r="G1320" i="1"/>
  <c r="G1324" i="1"/>
  <c r="G1327" i="1"/>
  <c r="G1335" i="1"/>
  <c r="G1337" i="1"/>
  <c r="J1440" i="1"/>
  <c r="J1441" i="1"/>
  <c r="J1444" i="1"/>
  <c r="G1450" i="1"/>
  <c r="I1450" i="1" s="1"/>
  <c r="G1451" i="1"/>
  <c r="H1454" i="1"/>
  <c r="G1456" i="1"/>
  <c r="G1457" i="1"/>
  <c r="G1462" i="1"/>
  <c r="H1464" i="1"/>
  <c r="H1467" i="1"/>
  <c r="H1472" i="1"/>
  <c r="I1472" i="1" s="1"/>
  <c r="G1475" i="1"/>
  <c r="G1478" i="1"/>
  <c r="G1479" i="1"/>
  <c r="I1479" i="1" s="1"/>
  <c r="E82" i="4"/>
  <c r="D78" i="1" s="1"/>
  <c r="F112" i="4"/>
  <c r="E311" i="4"/>
  <c r="D306" i="1" s="1"/>
  <c r="F525" i="4"/>
  <c r="D515" i="4"/>
  <c r="F515" i="4" s="1"/>
  <c r="G143" i="9"/>
  <c r="E143" i="9" s="1"/>
  <c r="B143" i="9" s="1"/>
  <c r="F603" i="4"/>
  <c r="G291" i="9"/>
  <c r="F149" i="5"/>
  <c r="E35" i="6"/>
  <c r="B50" i="9"/>
  <c r="B58" i="9"/>
  <c r="B66" i="9"/>
  <c r="B74" i="9"/>
  <c r="B148" i="9"/>
  <c r="E7" i="4"/>
  <c r="D3" i="1" s="1"/>
  <c r="F77" i="4"/>
  <c r="E106" i="4"/>
  <c r="D102" i="1" s="1"/>
  <c r="E224" i="4"/>
  <c r="D220" i="1" s="1"/>
  <c r="F397" i="4"/>
  <c r="D396" i="4"/>
  <c r="F652" i="4"/>
  <c r="F19" i="5"/>
  <c r="B81" i="9"/>
  <c r="E252" i="4"/>
  <c r="D248" i="1" s="1"/>
  <c r="F402" i="4"/>
  <c r="H412" i="1"/>
  <c r="E421" i="4"/>
  <c r="D415" i="1" s="1"/>
  <c r="F164" i="5"/>
  <c r="E206" i="5"/>
  <c r="D6" i="7"/>
  <c r="C1437" i="1" s="1"/>
  <c r="H1437" i="1" s="1"/>
  <c r="E275" i="9"/>
  <c r="B275" i="9" s="1"/>
  <c r="E22" i="9"/>
  <c r="E23" i="9"/>
  <c r="B23" i="9" s="1"/>
  <c r="E24" i="9"/>
  <c r="B24" i="9" s="1"/>
  <c r="E33" i="9"/>
  <c r="B33" i="9" s="1"/>
  <c r="E40" i="9"/>
  <c r="B40" i="9" s="1"/>
  <c r="E44" i="9"/>
  <c r="B44" i="9" s="1"/>
  <c r="E53" i="9"/>
  <c r="B53" i="9" s="1"/>
  <c r="E61" i="9"/>
  <c r="B61" i="9" s="1"/>
  <c r="E69" i="9"/>
  <c r="B69" i="9" s="1"/>
  <c r="B82" i="9"/>
  <c r="E85" i="9"/>
  <c r="B85" i="9" s="1"/>
  <c r="E90" i="9"/>
  <c r="B90" i="9" s="1"/>
  <c r="E103" i="9"/>
  <c r="B103" i="9" s="1"/>
  <c r="E111" i="9"/>
  <c r="B111" i="9" s="1"/>
  <c r="E121" i="9"/>
  <c r="B121" i="9" s="1"/>
  <c r="E130" i="9"/>
  <c r="B130" i="9" s="1"/>
  <c r="E142" i="9"/>
  <c r="B142" i="9" s="1"/>
  <c r="E150" i="9"/>
  <c r="B150" i="9" s="1"/>
  <c r="E155" i="9"/>
  <c r="E157" i="9"/>
  <c r="B157" i="9" s="1"/>
  <c r="F222" i="9"/>
  <c r="B222" i="9" s="1"/>
  <c r="B225" i="9"/>
  <c r="F227" i="9"/>
  <c r="B227" i="9" s="1"/>
  <c r="B233" i="9"/>
  <c r="F235" i="9"/>
  <c r="B241" i="9"/>
  <c r="F243" i="9"/>
  <c r="B249" i="9"/>
  <c r="F251" i="9"/>
  <c r="B257" i="9"/>
  <c r="F259" i="9"/>
  <c r="B259" i="9" s="1"/>
  <c r="B265" i="9"/>
  <c r="F267" i="9"/>
  <c r="E283" i="9"/>
  <c r="B283" i="9" s="1"/>
  <c r="E289" i="9"/>
  <c r="B289" i="9" s="1"/>
  <c r="E299" i="9"/>
  <c r="B299" i="9" s="1"/>
  <c r="E303" i="9"/>
  <c r="B25" i="9"/>
  <c r="E32" i="9"/>
  <c r="B32" i="9" s="1"/>
  <c r="B49" i="9"/>
  <c r="B57" i="9"/>
  <c r="B65" i="9"/>
  <c r="B73" i="9"/>
  <c r="B87" i="9"/>
  <c r="E88" i="9"/>
  <c r="B88" i="9" s="1"/>
  <c r="B101" i="9"/>
  <c r="B109" i="9"/>
  <c r="B117" i="9"/>
  <c r="B134" i="9"/>
  <c r="E141" i="9"/>
  <c r="B141" i="9" s="1"/>
  <c r="E149" i="9"/>
  <c r="B149" i="9" s="1"/>
  <c r="B158" i="9"/>
  <c r="B230" i="9"/>
  <c r="B238" i="9"/>
  <c r="B246" i="9"/>
  <c r="B254" i="9"/>
  <c r="B262" i="9"/>
  <c r="B270" i="9"/>
  <c r="E282" i="9"/>
  <c r="B282" i="9" s="1"/>
  <c r="B306" i="9"/>
  <c r="E309" i="9"/>
  <c r="B309" i="9" s="1"/>
  <c r="E363" i="4"/>
  <c r="D358" i="1" s="1"/>
  <c r="F391" i="4"/>
  <c r="D644" i="4"/>
  <c r="C638" i="1" s="1"/>
  <c r="E472" i="4"/>
  <c r="D466" i="1" s="1"/>
  <c r="F70" i="5"/>
  <c r="F170" i="5"/>
  <c r="E5" i="6"/>
  <c r="E89" i="6"/>
  <c r="D1383" i="1" s="1"/>
  <c r="G1383" i="1" s="1"/>
  <c r="B29" i="9"/>
  <c r="B34" i="9"/>
  <c r="E36" i="9"/>
  <c r="B36" i="9" s="1"/>
  <c r="B48" i="9"/>
  <c r="B56" i="9"/>
  <c r="B64" i="9"/>
  <c r="B72" i="9"/>
  <c r="B79" i="9"/>
  <c r="E80" i="9"/>
  <c r="B80" i="9" s="1"/>
  <c r="B93" i="9"/>
  <c r="B138" i="9"/>
  <c r="B146" i="9"/>
  <c r="E153" i="9"/>
  <c r="B153" i="9" s="1"/>
  <c r="F218" i="9"/>
  <c r="B218" i="9" s="1"/>
  <c r="B235" i="9"/>
  <c r="B243" i="9"/>
  <c r="B251" i="9"/>
  <c r="B267" i="9"/>
  <c r="B284" i="9"/>
  <c r="E297" i="9"/>
  <c r="B297" i="9" s="1"/>
  <c r="E301" i="9"/>
  <c r="B301" i="9" s="1"/>
  <c r="G1576" i="1"/>
  <c r="H1565" i="1"/>
  <c r="G1560" i="1"/>
  <c r="H1533" i="1"/>
  <c r="D49" i="8"/>
  <c r="H1509" i="1"/>
  <c r="G1504" i="1"/>
  <c r="H1501" i="1"/>
  <c r="H1499" i="1"/>
  <c r="G1499" i="1"/>
  <c r="G1492" i="1"/>
  <c r="G1491" i="1"/>
  <c r="G1486" i="1"/>
  <c r="G1483" i="1"/>
  <c r="G632" i="1"/>
  <c r="G631" i="1"/>
  <c r="F94" i="6"/>
  <c r="G288" i="1"/>
  <c r="E643" i="4"/>
  <c r="D637" i="1" s="1"/>
  <c r="H413" i="1"/>
  <c r="G413" i="1"/>
  <c r="F418" i="4"/>
  <c r="G412" i="1"/>
  <c r="G404" i="1"/>
  <c r="G411" i="1"/>
  <c r="E41" i="9"/>
  <c r="B41" i="9" s="1"/>
  <c r="G155" i="1"/>
  <c r="G157" i="1"/>
  <c r="E152" i="4"/>
  <c r="D148" i="1" s="1"/>
  <c r="G148" i="1" s="1"/>
  <c r="G75" i="1"/>
  <c r="H73" i="1"/>
  <c r="H76" i="1"/>
  <c r="D645" i="1"/>
  <c r="G1242" i="1"/>
  <c r="G1247" i="1"/>
  <c r="G1217" i="1"/>
  <c r="G1148" i="1"/>
  <c r="G1149" i="1"/>
  <c r="D1142" i="1"/>
  <c r="G1144" i="1"/>
  <c r="G1141" i="1"/>
  <c r="E288" i="9"/>
  <c r="B288" i="9" s="1"/>
  <c r="G1124" i="1"/>
  <c r="G1137" i="1"/>
  <c r="E291" i="9"/>
  <c r="B291" i="9" s="1"/>
  <c r="E286" i="9"/>
  <c r="B286" i="9" s="1"/>
  <c r="G1062" i="1"/>
  <c r="G1061" i="1"/>
  <c r="G1055" i="1"/>
  <c r="G1054" i="1"/>
  <c r="G1053" i="1"/>
  <c r="G1052" i="1"/>
  <c r="G1051" i="1"/>
  <c r="G1048" i="1"/>
  <c r="G1050" i="1"/>
  <c r="G1041" i="1"/>
  <c r="H1041" i="1"/>
  <c r="F63" i="5"/>
  <c r="G1023" i="1"/>
  <c r="F45" i="5"/>
  <c r="G997" i="1"/>
  <c r="E12" i="5"/>
  <c r="D990" i="1" s="1"/>
  <c r="G991" i="1"/>
  <c r="G993" i="1"/>
  <c r="F13" i="5"/>
  <c r="F8" i="5"/>
  <c r="E22" i="7"/>
  <c r="H1461" i="1"/>
  <c r="H30" i="3"/>
  <c r="C1453" i="1"/>
  <c r="G1461" i="1"/>
  <c r="D5" i="7"/>
  <c r="C1436" i="1" s="1"/>
  <c r="E68" i="9"/>
  <c r="B68" i="9" s="1"/>
  <c r="H709" i="1"/>
  <c r="F223" i="9"/>
  <c r="G715" i="1"/>
  <c r="G711" i="1"/>
  <c r="G710" i="1"/>
  <c r="G705" i="1"/>
  <c r="G703" i="1"/>
  <c r="G292" i="1"/>
  <c r="G291" i="1"/>
  <c r="G290" i="1"/>
  <c r="E644" i="4"/>
  <c r="D638" i="1" s="1"/>
  <c r="E273" i="9"/>
  <c r="B273" i="9" s="1"/>
  <c r="G386" i="1"/>
  <c r="G388" i="1"/>
  <c r="G368" i="1"/>
  <c r="G364" i="1"/>
  <c r="G367" i="1"/>
  <c r="G351" i="1"/>
  <c r="H351" i="1"/>
  <c r="E351" i="4"/>
  <c r="E298" i="4"/>
  <c r="D307" i="1"/>
  <c r="F210" i="4"/>
  <c r="G192" i="1"/>
  <c r="G206" i="1"/>
  <c r="G207" i="1"/>
  <c r="G191" i="1"/>
  <c r="G190" i="1"/>
  <c r="G189" i="1"/>
  <c r="G186" i="1"/>
  <c r="B223" i="9"/>
  <c r="G184" i="1"/>
  <c r="E46" i="9"/>
  <c r="B46" i="9" s="1"/>
  <c r="F188" i="4"/>
  <c r="B221" i="9"/>
  <c r="E45" i="9"/>
  <c r="B45" i="9" s="1"/>
  <c r="F221" i="9"/>
  <c r="E163" i="4"/>
  <c r="D159" i="1" s="1"/>
  <c r="B219" i="9"/>
  <c r="E42" i="9"/>
  <c r="B42" i="9" s="1"/>
  <c r="H173" i="1"/>
  <c r="F177" i="4"/>
  <c r="G165" i="1"/>
  <c r="G166" i="1"/>
  <c r="G164" i="1"/>
  <c r="G160" i="1"/>
  <c r="G161" i="1"/>
  <c r="F164" i="4"/>
  <c r="G135" i="1"/>
  <c r="G146" i="1"/>
  <c r="G134" i="1"/>
  <c r="H129" i="1"/>
  <c r="G129" i="1"/>
  <c r="F133" i="4"/>
  <c r="H120" i="1"/>
  <c r="G120" i="1"/>
  <c r="G121" i="1"/>
  <c r="G123" i="1"/>
  <c r="F125" i="4"/>
  <c r="G108" i="1"/>
  <c r="G113" i="1"/>
  <c r="F217" i="9"/>
  <c r="E38" i="9"/>
  <c r="F62" i="4"/>
  <c r="G50" i="1"/>
  <c r="H50" i="1"/>
  <c r="E298" i="9"/>
  <c r="B298" i="9" s="1"/>
  <c r="F215" i="9"/>
  <c r="B215" i="9" s="1"/>
  <c r="E287" i="9"/>
  <c r="B287" i="9" s="1"/>
  <c r="B217" i="9"/>
  <c r="E294" i="9"/>
  <c r="B294" i="9" s="1"/>
  <c r="G1084" i="1"/>
  <c r="H1084" i="1"/>
  <c r="G623" i="1"/>
  <c r="H623" i="1"/>
  <c r="H1522" i="1"/>
  <c r="G1522" i="1"/>
  <c r="H290" i="9"/>
  <c r="E290" i="9" s="1"/>
  <c r="B290" i="9" s="1"/>
  <c r="E87" i="5"/>
  <c r="D1065" i="1" s="1"/>
  <c r="C159" i="1"/>
  <c r="C255" i="1"/>
  <c r="C105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J1449" i="1"/>
  <c r="J1455" i="1"/>
  <c r="J1459" i="1"/>
  <c r="J1462" i="1"/>
  <c r="J1466" i="1"/>
  <c r="J1474" i="1"/>
  <c r="I1477" i="1"/>
  <c r="H1535" i="1"/>
  <c r="G1535" i="1"/>
  <c r="H1551" i="1"/>
  <c r="G1551" i="1"/>
  <c r="H1567" i="1"/>
  <c r="G1567" i="1"/>
  <c r="D351" i="4"/>
  <c r="F356" i="4"/>
  <c r="F364" i="4"/>
  <c r="D363" i="4"/>
  <c r="I1462" i="1"/>
  <c r="H1539" i="1"/>
  <c r="G1539" i="1"/>
  <c r="H1555" i="1"/>
  <c r="G1555" i="1"/>
  <c r="H1571" i="1"/>
  <c r="G1571" i="1"/>
  <c r="F629" i="4"/>
  <c r="D625" i="4"/>
  <c r="D472" i="1"/>
  <c r="D1066" i="1"/>
  <c r="H1327" i="1"/>
  <c r="H1331" i="1"/>
  <c r="H1335" i="1"/>
  <c r="D1384" i="1"/>
  <c r="H1384" i="1" s="1"/>
  <c r="I1446" i="1"/>
  <c r="I1447" i="1"/>
  <c r="I1451" i="1"/>
  <c r="I1456" i="1"/>
  <c r="I1457" i="1"/>
  <c r="I1460" i="1"/>
  <c r="I1464" i="1"/>
  <c r="I1467" i="1"/>
  <c r="I1468" i="1"/>
  <c r="J1477" i="1"/>
  <c r="H1481" i="1"/>
  <c r="G1481" i="1"/>
  <c r="H1485" i="1"/>
  <c r="G1485" i="1"/>
  <c r="H1531" i="1"/>
  <c r="G1531" i="1"/>
  <c r="H1547" i="1"/>
  <c r="G1547" i="1"/>
  <c r="H1563" i="1"/>
  <c r="G1563" i="1"/>
  <c r="H1579" i="1"/>
  <c r="G1579" i="1"/>
  <c r="H1326" i="1"/>
  <c r="G1328" i="1"/>
  <c r="H1330" i="1"/>
  <c r="G1332" i="1"/>
  <c r="H1334" i="1"/>
  <c r="G1336"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437" i="1"/>
  <c r="H1439" i="1"/>
  <c r="G1439" i="1"/>
  <c r="H1441" i="1"/>
  <c r="G1441" i="1"/>
  <c r="H1443" i="1"/>
  <c r="G1443" i="1"/>
  <c r="H1445" i="1"/>
  <c r="G1445" i="1"/>
  <c r="J1447" i="1"/>
  <c r="H1449" i="1"/>
  <c r="J1451" i="1"/>
  <c r="H1455" i="1"/>
  <c r="I1455" i="1" s="1"/>
  <c r="J1457" i="1"/>
  <c r="H1459" i="1"/>
  <c r="I1459" i="1" s="1"/>
  <c r="H1462" i="1"/>
  <c r="J1464" i="1"/>
  <c r="H1466" i="1"/>
  <c r="I1466" i="1" s="1"/>
  <c r="J1468" i="1"/>
  <c r="H1474" i="1"/>
  <c r="I1478" i="1"/>
  <c r="H1527" i="1"/>
  <c r="G1527" i="1"/>
  <c r="H1543" i="1"/>
  <c r="G1543" i="1"/>
  <c r="H1559" i="1"/>
  <c r="G1559" i="1"/>
  <c r="H1575" i="1"/>
  <c r="G1575" i="1"/>
  <c r="D177" i="5"/>
  <c r="F180" i="5"/>
  <c r="H1490" i="1"/>
  <c r="G1490" i="1"/>
  <c r="H1494" i="1"/>
  <c r="G1494" i="1"/>
  <c r="H1498" i="1"/>
  <c r="G1498" i="1"/>
  <c r="H1502" i="1"/>
  <c r="G1502" i="1"/>
  <c r="H1506" i="1"/>
  <c r="G1506" i="1"/>
  <c r="H1510" i="1"/>
  <c r="G1510" i="1"/>
  <c r="H1514" i="1"/>
  <c r="G1514" i="1"/>
  <c r="F51" i="4"/>
  <c r="D50" i="4"/>
  <c r="F253" i="4"/>
  <c r="D252" i="4"/>
  <c r="F469" i="4"/>
  <c r="D459" i="4"/>
  <c r="F473" i="4"/>
  <c r="D472" i="4"/>
  <c r="F535" i="4"/>
  <c r="D529" i="4"/>
  <c r="F599" i="4"/>
  <c r="D593" i="4"/>
  <c r="H308" i="9"/>
  <c r="E176" i="5"/>
  <c r="F246" i="5"/>
  <c r="D245" i="5"/>
  <c r="D237" i="5" s="1"/>
  <c r="H24" i="3"/>
  <c r="F5" i="6"/>
  <c r="J1446" i="1"/>
  <c r="J1448" i="1"/>
  <c r="J1450" i="1"/>
  <c r="J1452" i="1"/>
  <c r="J1456" i="1"/>
  <c r="J1458" i="1"/>
  <c r="J1460" i="1"/>
  <c r="J1463" i="1"/>
  <c r="J1465" i="1"/>
  <c r="J1467" i="1"/>
  <c r="J1471" i="1"/>
  <c r="J1473" i="1"/>
  <c r="J1476" i="1"/>
  <c r="J1478" i="1"/>
  <c r="G1480" i="1"/>
  <c r="G1484" i="1"/>
  <c r="G1487" i="1"/>
  <c r="G1519" i="1"/>
  <c r="G1523" i="1"/>
  <c r="D7" i="4"/>
  <c r="E50" i="4"/>
  <c r="D46" i="1" s="1"/>
  <c r="F107" i="4"/>
  <c r="D106" i="4"/>
  <c r="F139" i="4"/>
  <c r="F196" i="4"/>
  <c r="F225" i="4"/>
  <c r="D224" i="4"/>
  <c r="D151" i="4" s="1"/>
  <c r="F369" i="4"/>
  <c r="D421" i="4"/>
  <c r="E484" i="4"/>
  <c r="D478" i="1" s="1"/>
  <c r="D580" i="4"/>
  <c r="F585" i="4"/>
  <c r="D12" i="5"/>
  <c r="F119" i="5"/>
  <c r="D118" i="5"/>
  <c r="D68" i="5" s="1"/>
  <c r="F239" i="5"/>
  <c r="E238" i="5"/>
  <c r="F259" i="5"/>
  <c r="E258" i="5"/>
  <c r="D1235" i="1" s="1"/>
  <c r="F89" i="6"/>
  <c r="H1480"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83" i="4"/>
  <c r="D82" i="4"/>
  <c r="F124" i="4"/>
  <c r="E263" i="4"/>
  <c r="D259" i="1" s="1"/>
  <c r="D299" i="4"/>
  <c r="F304" i="4"/>
  <c r="F312" i="4"/>
  <c r="D311" i="4"/>
  <c r="D643" i="4"/>
  <c r="F416" i="4"/>
  <c r="F485" i="4"/>
  <c r="D484" i="4"/>
  <c r="E593" i="4"/>
  <c r="D190" i="5"/>
  <c r="E5" i="7"/>
  <c r="F417" i="4"/>
  <c r="D263" i="4"/>
  <c r="D206" i="5"/>
  <c r="D35" i="6"/>
  <c r="D129" i="6"/>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L213" i="9"/>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G208" i="9"/>
  <c r="E208" i="9" s="1"/>
  <c r="B208" i="9" s="1"/>
  <c r="G200" i="9"/>
  <c r="E200" i="9" s="1"/>
  <c r="B200" i="9" s="1"/>
  <c r="L192" i="9"/>
  <c r="F192" i="9" s="1"/>
  <c r="H165" i="9"/>
  <c r="G212" i="9"/>
  <c r="E212" i="9" s="1"/>
  <c r="B212" i="9" s="1"/>
  <c r="G204" i="9"/>
  <c r="E204" i="9" s="1"/>
  <c r="B204" i="9" s="1"/>
  <c r="G196" i="9"/>
  <c r="E196" i="9" s="1"/>
  <c r="B196" i="9" s="1"/>
  <c r="I10" i="9"/>
  <c r="B22" i="9"/>
  <c r="B30" i="9"/>
  <c r="B38" i="9"/>
  <c r="E69" i="5"/>
  <c r="D114" i="6"/>
  <c r="D42" i="8"/>
  <c r="E106" i="9"/>
  <c r="B106" i="9" s="1"/>
  <c r="E114" i="9"/>
  <c r="B114" i="9" s="1"/>
  <c r="B119" i="9"/>
  <c r="B123" i="9"/>
  <c r="E133" i="9"/>
  <c r="B133" i="9" s="1"/>
  <c r="B139" i="9"/>
  <c r="B151" i="9"/>
  <c r="B159" i="9"/>
  <c r="F277" i="9"/>
  <c r="B75" i="9"/>
  <c r="E78" i="9"/>
  <c r="B78" i="9" s="1"/>
  <c r="B83" i="9"/>
  <c r="E86" i="9"/>
  <c r="B86" i="9" s="1"/>
  <c r="B91" i="9"/>
  <c r="E94" i="9"/>
  <c r="B94" i="9" s="1"/>
  <c r="B99" i="9"/>
  <c r="E102" i="9"/>
  <c r="B102" i="9" s="1"/>
  <c r="B107" i="9"/>
  <c r="E110" i="9"/>
  <c r="B110" i="9" s="1"/>
  <c r="B115" i="9"/>
  <c r="E118" i="9"/>
  <c r="B118" i="9" s="1"/>
  <c r="B122" i="9"/>
  <c r="E125" i="9"/>
  <c r="B125" i="9" s="1"/>
  <c r="B131" i="9"/>
  <c r="B135" i="9"/>
  <c r="B147" i="9"/>
  <c r="B155" i="9"/>
  <c r="B295" i="9"/>
  <c r="B303" i="9"/>
  <c r="E293" i="9"/>
  <c r="B293" i="9" s="1"/>
  <c r="H1223" i="1" l="1"/>
  <c r="E141" i="6"/>
  <c r="H21" i="9"/>
  <c r="F146" i="5"/>
  <c r="F78" i="5"/>
  <c r="G1127" i="1"/>
  <c r="H1097" i="1"/>
  <c r="G1097" i="1"/>
  <c r="E7" i="5"/>
  <c r="D985" i="1" s="1"/>
  <c r="H29" i="3"/>
  <c r="G1412" i="1"/>
  <c r="F44" i="4"/>
  <c r="C40" i="1"/>
  <c r="G215" i="1"/>
  <c r="H215" i="1"/>
  <c r="I27" i="3"/>
  <c r="D1408" i="1"/>
  <c r="G1322" i="1"/>
  <c r="H1322" i="1"/>
  <c r="H575" i="1"/>
  <c r="G575" i="1"/>
  <c r="H1236" i="1"/>
  <c r="G1236" i="1"/>
  <c r="H1168" i="1"/>
  <c r="G1168" i="1"/>
  <c r="F215" i="4"/>
  <c r="C211" i="1"/>
  <c r="F396" i="4"/>
  <c r="C391" i="1"/>
  <c r="G561" i="1"/>
  <c r="H561" i="1"/>
  <c r="G21" i="9"/>
  <c r="E21" i="9" s="1"/>
  <c r="B21" i="9" s="1"/>
  <c r="C509" i="1"/>
  <c r="H509" i="1" s="1"/>
  <c r="H311" i="9"/>
  <c r="D1183" i="1"/>
  <c r="G212" i="1"/>
  <c r="H212" i="1"/>
  <c r="G1470" i="1"/>
  <c r="H1470" i="1"/>
  <c r="H599" i="1"/>
  <c r="G599" i="1"/>
  <c r="G1300" i="1"/>
  <c r="H1300" i="1"/>
  <c r="H1120" i="1"/>
  <c r="G1120" i="1"/>
  <c r="F258" i="5"/>
  <c r="C1235" i="1"/>
  <c r="I24" i="3"/>
  <c r="D1299" i="1"/>
  <c r="H1057" i="1"/>
  <c r="G1057" i="1"/>
  <c r="G316" i="9"/>
  <c r="E316" i="9" s="1"/>
  <c r="I1449" i="1"/>
  <c r="I1443" i="1"/>
  <c r="I1439" i="1"/>
  <c r="E420" i="4"/>
  <c r="D1329" i="1"/>
  <c r="I25" i="3"/>
  <c r="I1465" i="1"/>
  <c r="I1452" i="1"/>
  <c r="H31" i="3"/>
  <c r="C1469" i="1"/>
  <c r="G1333" i="1"/>
  <c r="H1333" i="1"/>
  <c r="G544" i="1"/>
  <c r="H544" i="1"/>
  <c r="H392" i="1"/>
  <c r="G392" i="1"/>
  <c r="H1112" i="1"/>
  <c r="G1112" i="1"/>
  <c r="H1175" i="1"/>
  <c r="G1175" i="1"/>
  <c r="G537" i="1"/>
  <c r="H537" i="1"/>
  <c r="C1524" i="1"/>
  <c r="D43" i="8"/>
  <c r="G314" i="9" s="1"/>
  <c r="E314" i="9" s="1"/>
  <c r="B314" i="9" s="1"/>
  <c r="H19" i="9"/>
  <c r="E19" i="9" s="1"/>
  <c r="B19" i="9" s="1"/>
  <c r="F213" i="9"/>
  <c r="B213" i="9" s="1"/>
  <c r="F152" i="4"/>
  <c r="H148" i="1"/>
  <c r="G645" i="1"/>
  <c r="H645" i="1"/>
  <c r="H1142" i="1"/>
  <c r="G1142" i="1"/>
  <c r="I20" i="3"/>
  <c r="D1453" i="1"/>
  <c r="H1453" i="1" s="1"/>
  <c r="I30" i="3"/>
  <c r="F644" i="4"/>
  <c r="H638" i="1"/>
  <c r="G638" i="1"/>
  <c r="E350" i="4"/>
  <c r="E407" i="4" s="1"/>
  <c r="D402" i="1" s="1"/>
  <c r="D346" i="1"/>
  <c r="G307" i="1"/>
  <c r="H307" i="1"/>
  <c r="D293" i="1"/>
  <c r="E151" i="4"/>
  <c r="I17" i="3" s="1"/>
  <c r="F163" i="4"/>
  <c r="H23" i="3"/>
  <c r="C1214" i="1"/>
  <c r="H25" i="3"/>
  <c r="F35" i="6"/>
  <c r="C1329" i="1"/>
  <c r="I28" i="3"/>
  <c r="D1435" i="1"/>
  <c r="D7" i="5"/>
  <c r="F12" i="5"/>
  <c r="C990" i="1"/>
  <c r="G472" i="1"/>
  <c r="H472" i="1"/>
  <c r="E68" i="5"/>
  <c r="F68" i="5" s="1"/>
  <c r="F69" i="5"/>
  <c r="D1047" i="1"/>
  <c r="E165" i="9"/>
  <c r="B165" i="9" s="1"/>
  <c r="F82" i="4"/>
  <c r="C78" i="1"/>
  <c r="F7" i="4"/>
  <c r="D6" i="4"/>
  <c r="C3" i="1"/>
  <c r="F593" i="4"/>
  <c r="C587" i="1"/>
  <c r="F50" i="4"/>
  <c r="C46" i="1"/>
  <c r="B316" i="9"/>
  <c r="E315" i="9"/>
  <c r="I10" i="3" s="1"/>
  <c r="F351" i="4"/>
  <c r="D350" i="4"/>
  <c r="C346" i="1"/>
  <c r="G255" i="1"/>
  <c r="H255" i="1"/>
  <c r="H17" i="3"/>
  <c r="D289" i="4"/>
  <c r="C147" i="1"/>
  <c r="K1451" i="9"/>
  <c r="I34" i="3"/>
  <c r="C1517" i="1"/>
  <c r="E166" i="9"/>
  <c r="B166" i="9" s="1"/>
  <c r="B192" i="9"/>
  <c r="F263" i="4"/>
  <c r="C259" i="1"/>
  <c r="E528" i="4"/>
  <c r="D587" i="1"/>
  <c r="F643" i="4"/>
  <c r="C637" i="1"/>
  <c r="F299" i="4"/>
  <c r="D298" i="4"/>
  <c r="C294" i="1"/>
  <c r="G1235" i="1"/>
  <c r="H1235" i="1"/>
  <c r="F118" i="5"/>
  <c r="C1096" i="1"/>
  <c r="F580" i="4"/>
  <c r="C574" i="1"/>
  <c r="F224" i="4"/>
  <c r="C220" i="1"/>
  <c r="F106" i="4"/>
  <c r="C102" i="1"/>
  <c r="D141" i="6"/>
  <c r="F252" i="4"/>
  <c r="C248" i="1"/>
  <c r="I1441" i="1"/>
  <c r="F363" i="4"/>
  <c r="C358" i="1"/>
  <c r="E6" i="4"/>
  <c r="G1384" i="1"/>
  <c r="G159" i="1"/>
  <c r="H159" i="1"/>
  <c r="E237" i="5"/>
  <c r="D1215" i="1"/>
  <c r="F421" i="4"/>
  <c r="D420" i="4"/>
  <c r="C415" i="1"/>
  <c r="H21" i="3"/>
  <c r="C1046" i="1"/>
  <c r="G509" i="1"/>
  <c r="G311" i="9"/>
  <c r="F206" i="5"/>
  <c r="C1183" i="1"/>
  <c r="G310" i="9"/>
  <c r="E310" i="9" s="1"/>
  <c r="B310" i="9" s="1"/>
  <c r="F190" i="5"/>
  <c r="C1167" i="1"/>
  <c r="F245" i="5"/>
  <c r="C1222" i="1"/>
  <c r="F472" i="4"/>
  <c r="C466" i="1"/>
  <c r="F625" i="4"/>
  <c r="C619" i="1"/>
  <c r="E635" i="4"/>
  <c r="D629" i="1" s="1"/>
  <c r="D414" i="1"/>
  <c r="H27" i="3"/>
  <c r="F114" i="6"/>
  <c r="C1408" i="1"/>
  <c r="F129" i="6"/>
  <c r="C1423" i="1"/>
  <c r="I29" i="3"/>
  <c r="D1436" i="1"/>
  <c r="F484" i="4"/>
  <c r="C478" i="1"/>
  <c r="F311" i="4"/>
  <c r="C306" i="1"/>
  <c r="I22" i="3"/>
  <c r="D1153" i="1"/>
  <c r="D528" i="4"/>
  <c r="F529" i="4"/>
  <c r="C523" i="1"/>
  <c r="F459" i="4"/>
  <c r="C453" i="1"/>
  <c r="G308" i="9"/>
  <c r="E308" i="9" s="1"/>
  <c r="B308" i="9" s="1"/>
  <c r="F177" i="5"/>
  <c r="D176" i="5"/>
  <c r="C1154" i="1"/>
  <c r="G1066" i="1"/>
  <c r="H1066" i="1"/>
  <c r="F238" i="5"/>
  <c r="G1056" i="1"/>
  <c r="H1056" i="1"/>
  <c r="G1065" i="1"/>
  <c r="H1065" i="1"/>
  <c r="E311" i="9" l="1"/>
  <c r="B311" i="9" s="1"/>
  <c r="G1299" i="1"/>
  <c r="H1299" i="1"/>
  <c r="G40" i="1"/>
  <c r="H40" i="1"/>
  <c r="H211" i="1"/>
  <c r="G211" i="1"/>
  <c r="H391" i="1"/>
  <c r="G391" i="1"/>
  <c r="G1469" i="1"/>
  <c r="H1469" i="1"/>
  <c r="G313" i="9"/>
  <c r="E313" i="9" s="1"/>
  <c r="B313" i="9" s="1"/>
  <c r="I35" i="3"/>
  <c r="C1518" i="1"/>
  <c r="H11" i="3" s="1"/>
  <c r="H1524" i="1"/>
  <c r="G1524" i="1"/>
  <c r="G1453" i="1"/>
  <c r="D345" i="1"/>
  <c r="E408" i="4"/>
  <c r="D403" i="1" s="1"/>
  <c r="F151" i="4"/>
  <c r="D147" i="1"/>
  <c r="H147" i="1" s="1"/>
  <c r="E289" i="4"/>
  <c r="D285" i="1" s="1"/>
  <c r="H1408" i="1"/>
  <c r="G1408" i="1"/>
  <c r="G1215" i="1"/>
  <c r="H1215" i="1"/>
  <c r="G102" i="1"/>
  <c r="H102" i="1"/>
  <c r="G574" i="1"/>
  <c r="H574" i="1"/>
  <c r="D408" i="4"/>
  <c r="F350" i="4"/>
  <c r="C345" i="1"/>
  <c r="G3" i="1"/>
  <c r="H3" i="1"/>
  <c r="G990" i="1"/>
  <c r="H990" i="1"/>
  <c r="G523" i="1"/>
  <c r="H523" i="1"/>
  <c r="H1423" i="1"/>
  <c r="G1423" i="1"/>
  <c r="I23" i="3"/>
  <c r="D1214" i="1"/>
  <c r="G1214" i="1" s="1"/>
  <c r="G248" i="1"/>
  <c r="H248" i="1"/>
  <c r="G637" i="1"/>
  <c r="H637" i="1"/>
  <c r="G259" i="1"/>
  <c r="H259" i="1"/>
  <c r="G1517" i="1"/>
  <c r="H1517" i="1"/>
  <c r="F6" i="4"/>
  <c r="H16" i="3"/>
  <c r="D290" i="4"/>
  <c r="C2" i="1"/>
  <c r="D412" i="4"/>
  <c r="G1329" i="1"/>
  <c r="H1329" i="1"/>
  <c r="H9" i="3"/>
  <c r="E175" i="5"/>
  <c r="D1152" i="1" s="1"/>
  <c r="G1183" i="1"/>
  <c r="H1183" i="1"/>
  <c r="F420" i="4"/>
  <c r="D635" i="4"/>
  <c r="C414" i="1"/>
  <c r="G358" i="1"/>
  <c r="H358" i="1"/>
  <c r="G220" i="1"/>
  <c r="H220" i="1"/>
  <c r="G1096" i="1"/>
  <c r="H1096" i="1"/>
  <c r="G294" i="1"/>
  <c r="H294" i="1"/>
  <c r="G587" i="1"/>
  <c r="H587" i="1"/>
  <c r="G1047" i="1"/>
  <c r="H1047" i="1"/>
  <c r="D6" i="5"/>
  <c r="H20" i="3"/>
  <c r="F7" i="5"/>
  <c r="C985" i="1"/>
  <c r="F237" i="5"/>
  <c r="H22" i="3"/>
  <c r="F176" i="5"/>
  <c r="D175" i="5"/>
  <c r="C1153" i="1"/>
  <c r="E636" i="4"/>
  <c r="D630" i="1" s="1"/>
  <c r="D522" i="1"/>
  <c r="G46" i="1"/>
  <c r="H46" i="1"/>
  <c r="I21" i="3"/>
  <c r="D1046" i="1"/>
  <c r="G1046" i="1" s="1"/>
  <c r="E6" i="5"/>
  <c r="G478" i="1"/>
  <c r="H478" i="1"/>
  <c r="G619" i="1"/>
  <c r="H619" i="1"/>
  <c r="G1222" i="1"/>
  <c r="H1222" i="1"/>
  <c r="G415" i="1"/>
  <c r="H415" i="1"/>
  <c r="E412" i="4"/>
  <c r="I16" i="3"/>
  <c r="D2" i="1"/>
  <c r="G1154" i="1"/>
  <c r="H1154" i="1"/>
  <c r="G453" i="1"/>
  <c r="H453" i="1"/>
  <c r="D636" i="4"/>
  <c r="F528" i="4"/>
  <c r="C522" i="1"/>
  <c r="G306" i="1"/>
  <c r="H306" i="1"/>
  <c r="H1436" i="1"/>
  <c r="G1436" i="1"/>
  <c r="G466" i="1"/>
  <c r="H466" i="1"/>
  <c r="G1167" i="1"/>
  <c r="H1167" i="1"/>
  <c r="H28" i="3"/>
  <c r="F141" i="6"/>
  <c r="C1435" i="1"/>
  <c r="D407" i="4"/>
  <c r="F298" i="4"/>
  <c r="C293" i="1"/>
  <c r="D413" i="4"/>
  <c r="D291" i="4"/>
  <c r="C285" i="1"/>
  <c r="G346" i="1"/>
  <c r="H346" i="1"/>
  <c r="G78" i="1"/>
  <c r="H78" i="1"/>
  <c r="G318" i="9"/>
  <c r="E318" i="9" s="1"/>
  <c r="G147" i="1" l="1"/>
  <c r="E312" i="9"/>
  <c r="I11" i="3" s="1"/>
  <c r="H1518" i="1"/>
  <c r="G1518" i="1"/>
  <c r="H1214" i="1"/>
  <c r="H1046" i="1"/>
  <c r="E413" i="4"/>
  <c r="E414" i="4" s="1"/>
  <c r="D409" i="1" s="1"/>
  <c r="F289" i="4"/>
  <c r="E290" i="4"/>
  <c r="D286" i="1" s="1"/>
  <c r="E291" i="4"/>
  <c r="D287" i="1" s="1"/>
  <c r="K3" i="9"/>
  <c r="G2" i="1"/>
  <c r="H2" i="1"/>
  <c r="G522" i="1"/>
  <c r="H522" i="1"/>
  <c r="G1153" i="1"/>
  <c r="H1153" i="1"/>
  <c r="G285" i="9"/>
  <c r="E285" i="9" s="1"/>
  <c r="B285" i="9" s="1"/>
  <c r="G278" i="9"/>
  <c r="F6" i="5"/>
  <c r="C984" i="1"/>
  <c r="C286" i="1"/>
  <c r="F291" i="4"/>
  <c r="C287" i="1"/>
  <c r="F407" i="4"/>
  <c r="C402" i="1"/>
  <c r="E639" i="4"/>
  <c r="D407" i="1"/>
  <c r="H278" i="9"/>
  <c r="D984" i="1"/>
  <c r="F175" i="5"/>
  <c r="C1152" i="1"/>
  <c r="G985" i="1"/>
  <c r="H985" i="1"/>
  <c r="G414" i="1"/>
  <c r="H414" i="1"/>
  <c r="G345" i="1"/>
  <c r="H345" i="1"/>
  <c r="G285" i="1"/>
  <c r="H285" i="1"/>
  <c r="G293" i="1"/>
  <c r="H293" i="1"/>
  <c r="F408" i="4"/>
  <c r="C403" i="1"/>
  <c r="E317" i="9"/>
  <c r="I9" i="3" s="1"/>
  <c r="B318" i="9"/>
  <c r="D640" i="4"/>
  <c r="D415" i="4"/>
  <c r="C408" i="1"/>
  <c r="H1435" i="1"/>
  <c r="G1435" i="1"/>
  <c r="F636" i="4"/>
  <c r="C630" i="1"/>
  <c r="F635" i="4"/>
  <c r="C629" i="1"/>
  <c r="D639" i="4"/>
  <c r="D414" i="4"/>
  <c r="F412" i="4"/>
  <c r="C407" i="1"/>
  <c r="N3" i="9"/>
  <c r="F290" i="4" l="1"/>
  <c r="E415" i="4"/>
  <c r="D410" i="1" s="1"/>
  <c r="E640" i="4"/>
  <c r="D634" i="1" s="1"/>
  <c r="F413" i="4"/>
  <c r="D408" i="1"/>
  <c r="H408" i="1" s="1"/>
  <c r="F414" i="4"/>
  <c r="C409" i="1"/>
  <c r="G630" i="1"/>
  <c r="H630" i="1"/>
  <c r="G402" i="1"/>
  <c r="H402" i="1"/>
  <c r="G286" i="1"/>
  <c r="H286" i="1"/>
  <c r="E278" i="9"/>
  <c r="D642" i="4"/>
  <c r="C634" i="1"/>
  <c r="D633" i="1"/>
  <c r="F639" i="4"/>
  <c r="D641" i="4"/>
  <c r="C633" i="1"/>
  <c r="G403" i="1"/>
  <c r="H403" i="1"/>
  <c r="G1152" i="1"/>
  <c r="H1152" i="1"/>
  <c r="G407" i="1"/>
  <c r="H407" i="1"/>
  <c r="G629" i="1"/>
  <c r="H629" i="1"/>
  <c r="C410" i="1"/>
  <c r="G287" i="1"/>
  <c r="H287" i="1"/>
  <c r="H8" i="3"/>
  <c r="G984" i="1"/>
  <c r="H984" i="1"/>
  <c r="E642" i="4" l="1"/>
  <c r="F642" i="4" s="1"/>
  <c r="F640" i="4"/>
  <c r="F415" i="4"/>
  <c r="G408" i="1"/>
  <c r="E641" i="4"/>
  <c r="M3" i="9"/>
  <c r="D646" i="4"/>
  <c r="C636" i="1"/>
  <c r="G633" i="1"/>
  <c r="H633" i="1"/>
  <c r="G409" i="1"/>
  <c r="H409" i="1"/>
  <c r="G410" i="1"/>
  <c r="H410" i="1"/>
  <c r="E277" i="9"/>
  <c r="I8" i="3" s="1"/>
  <c r="B278" i="9"/>
  <c r="F641" i="4"/>
  <c r="D645" i="4"/>
  <c r="C635" i="1"/>
  <c r="G634" i="1"/>
  <c r="H634" i="1"/>
  <c r="E646" i="4" l="1"/>
  <c r="I19" i="3" s="1"/>
  <c r="D636" i="1"/>
  <c r="H636" i="1" s="1"/>
  <c r="E645" i="4"/>
  <c r="I18" i="3" s="1"/>
  <c r="D635" i="1"/>
  <c r="G635" i="1" s="1"/>
  <c r="H19" i="3"/>
  <c r="C640" i="1"/>
  <c r="H18" i="3"/>
  <c r="F645" i="4"/>
  <c r="C639" i="1"/>
  <c r="H635" i="1" l="1"/>
  <c r="G276" i="9"/>
  <c r="E276" i="9" s="1"/>
  <c r="B276" i="9" s="1"/>
  <c r="G636" i="1"/>
  <c r="D640" i="1"/>
  <c r="G640" i="1" s="1"/>
  <c r="F646" i="4"/>
  <c r="D639" i="1"/>
  <c r="G639" i="1" s="1"/>
  <c r="H640" i="1" l="1"/>
  <c r="H7" i="3"/>
  <c r="J3" i="9" s="1"/>
  <c r="H639" i="1"/>
  <c r="G274" i="9" l="1"/>
  <c r="L272" i="9"/>
  <c r="M272" i="9"/>
  <c r="H274" i="9"/>
  <c r="H18" i="9"/>
  <c r="G18" i="9"/>
  <c r="G17" i="9"/>
  <c r="I6" i="9"/>
  <c r="L16" i="9"/>
  <c r="K12" i="9"/>
  <c r="J9" i="9"/>
  <c r="J5" i="9"/>
  <c r="H15" i="9"/>
  <c r="K8" i="9"/>
  <c r="J6" i="9"/>
  <c r="J17" i="9"/>
  <c r="K11" i="9"/>
  <c r="I5" i="9"/>
  <c r="I12" i="9"/>
  <c r="J7" i="9"/>
  <c r="I11" i="9"/>
  <c r="H17" i="9"/>
  <c r="G16" i="9"/>
  <c r="H16" i="9"/>
  <c r="I13" i="9"/>
  <c r="J12" i="9"/>
  <c r="K7" i="9"/>
  <c r="I8" i="9"/>
  <c r="K13" i="9"/>
  <c r="G15" i="9"/>
  <c r="I9" i="9"/>
  <c r="J11" i="9"/>
  <c r="K6" i="9"/>
  <c r="J10" i="9"/>
  <c r="J13" i="9"/>
  <c r="I17" i="9"/>
  <c r="J8" i="9"/>
  <c r="K10" i="9"/>
  <c r="K9" i="9"/>
  <c r="K5" i="9"/>
  <c r="L15" i="9"/>
  <c r="I7" i="9"/>
  <c r="M16" i="9"/>
  <c r="M15" i="9"/>
  <c r="E8" i="9" l="1"/>
  <c r="B8" i="9" s="1"/>
  <c r="E6" i="9"/>
  <c r="B6" i="9" s="1"/>
  <c r="E12" i="9"/>
  <c r="B12" i="9" s="1"/>
  <c r="E15" i="9"/>
  <c r="E18" i="9"/>
  <c r="B18" i="9" s="1"/>
  <c r="E16" i="9"/>
  <c r="E17" i="9"/>
  <c r="B17" i="9" s="1"/>
  <c r="E7" i="9"/>
  <c r="B7" i="9" s="1"/>
  <c r="E10" i="9"/>
  <c r="B10" i="9" s="1"/>
  <c r="E5" i="9"/>
  <c r="F272" i="9"/>
  <c r="E9" i="9"/>
  <c r="B9" i="9" s="1"/>
  <c r="F15" i="9"/>
  <c r="E13" i="9"/>
  <c r="B13" i="9" s="1"/>
  <c r="E11" i="9"/>
  <c r="B11" i="9" s="1"/>
  <c r="F16" i="9"/>
  <c r="E274" i="9"/>
  <c r="E14" i="9" l="1"/>
  <c r="F14" i="9"/>
  <c r="B274" i="9"/>
  <c r="E20" i="9"/>
  <c r="I7" i="3" s="1"/>
  <c r="B272" i="9"/>
  <c r="F20" i="9"/>
  <c r="B15" i="9"/>
  <c r="E4" i="9"/>
  <c r="B5" i="9"/>
  <c r="B16" i="9"/>
  <c r="F3" i="9" l="1"/>
  <c r="E3" i="9"/>
</calcChain>
</file>

<file path=xl/sharedStrings.xml><?xml version="1.0" encoding="utf-8"?>
<sst xmlns="http://schemas.openxmlformats.org/spreadsheetml/2006/main" count="4376" uniqueCount="3426">
  <si>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</si>
  <si>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</si>
  <si>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</si>
  <si>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</si>
  <si>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</si>
  <si>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</si>
  <si>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</si>
  <si>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</si>
  <si>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</si>
  <si>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</si>
  <si>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</si>
  <si>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</si>
  <si>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</si>
  <si>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</si>
  <si>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</si>
  <si>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</si>
  <si>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</si>
  <si>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</si>
  <si>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</si>
  <si>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</si>
  <si>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</si>
  <si>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</si>
  <si>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</si>
  <si>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</si>
  <si>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</si>
  <si>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</si>
  <si>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</si>
  <si>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</si>
  <si>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</si>
  <si>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</si>
  <si>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</si>
  <si>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MINISTARSTVA UNUTARNJIH POSLOVA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</si>
  <si>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</si>
  <si>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</si>
  <si>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</si>
  <si>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</si>
  <si>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</si>
  <si>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</si>
  <si>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</si>
  <si>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</si>
  <si>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</si>
  <si>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</si>
  <si>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</si>
  <si>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</si>
  <si>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</si>
  <si>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</si>
  <si>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</si>
  <si>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</si>
  <si>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</si>
  <si>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38655 - DOM ZDRAVLJA MINISTARSTVA UNUTARNJIH POSLOVA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</si>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</sst>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3549264.71</v>
      </c>
      <c r="D2" s="6">
        <f>'PR-RAS'!E6</f>
        <v>4347836.7300000004</v>
      </c>
      <c r="E2" s="6">
        <v>0</v>
      </c>
      <c r="F2" s="6">
        <v>0</v>
      </c>
      <c r="G2" s="7">
        <f t="shared" ref="G2:G264" si="0">(B2/1000)*(C2*1+D2*2)</f>
        <v>12244.938170000001</v>
      </c>
      <c r="H2" s="7">
        <f t="shared" ref="H2:H264" si="1">ABS(C2-ROUND(C2,0))+ABS(D2-ROUND(D2,0))</f>
        <v>0.55999999959021807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70229.16</v>
      </c>
      <c r="D46" s="1">
        <f>'PR-RAS'!E50</f>
        <v>164985.66</v>
      </c>
      <c r="E46" s="1">
        <v>0</v>
      </c>
      <c r="F46" s="1">
        <v>0</v>
      </c>
      <c r="G46" s="2">
        <f t="shared" si="0"/>
        <v>18009.0216</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917.44</v>
      </c>
      <c r="E50" s="1">
        <v>0</v>
      </c>
      <c r="F50" s="1">
        <v>0</v>
      </c>
      <c r="G50" s="2">
        <f t="shared" si="0"/>
        <v>89.909120000000016</v>
      </c>
      <c r="H50" s="2">
        <f t="shared" si="1"/>
        <v>0.44000000000005457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917.44</v>
      </c>
      <c r="E53" s="1">
        <v>0</v>
      </c>
      <c r="F53" s="1">
        <v>0</v>
      </c>
      <c r="G53" s="2">
        <f t="shared" si="0"/>
        <v>95.413759999999996</v>
      </c>
      <c r="H53" s="2">
        <f t="shared" si="1"/>
        <v>0.44000000000005457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70.78</v>
      </c>
      <c r="D58" s="1">
        <f>'PR-RAS'!E62</f>
        <v>66031.44</v>
      </c>
      <c r="E58" s="1">
        <v>0</v>
      </c>
      <c r="F58" s="1">
        <v>0</v>
      </c>
      <c r="G58" s="2">
        <f t="shared" si="0"/>
        <v>7531.6186200000002</v>
      </c>
      <c r="H58" s="2">
        <f t="shared" si="1"/>
        <v>0.66000000000232717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70.78</v>
      </c>
      <c r="D59" s="1">
        <f>'PR-RAS'!E63</f>
        <v>66031.44</v>
      </c>
      <c r="E59" s="1">
        <v>0</v>
      </c>
      <c r="F59" s="1">
        <v>0</v>
      </c>
      <c r="G59" s="2">
        <f t="shared" si="0"/>
        <v>7663.7522800000006</v>
      </c>
      <c r="H59" s="2">
        <f t="shared" si="1"/>
        <v>0.66000000000232717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70158.38</v>
      </c>
      <c r="D73" s="1">
        <f>'PR-RAS'!E77</f>
        <v>98036.78</v>
      </c>
      <c r="E73" s="1">
        <v>0</v>
      </c>
      <c r="F73" s="1">
        <v>0</v>
      </c>
      <c r="G73" s="2">
        <f t="shared" si="0"/>
        <v>19168.699679999998</v>
      </c>
      <c r="H73" s="2">
        <f t="shared" si="1"/>
        <v>0.60000000000582077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70158.38</v>
      </c>
      <c r="D76" s="1">
        <f>'PR-RAS'!E80</f>
        <v>98036.78</v>
      </c>
      <c r="E76" s="1">
        <v>0</v>
      </c>
      <c r="F76" s="1">
        <v>0</v>
      </c>
      <c r="G76" s="2">
        <f t="shared" si="0"/>
        <v>19967.395499999999</v>
      </c>
      <c r="H76" s="2">
        <f t="shared" si="1"/>
        <v>0.60000000000582077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0.53</v>
      </c>
      <c r="D78" s="1">
        <f>'PR-RAS'!E82</f>
        <v>1.39</v>
      </c>
      <c r="E78" s="1">
        <v>0</v>
      </c>
      <c r="F78" s="1">
        <v>0</v>
      </c>
      <c r="G78" s="2">
        <f t="shared" si="0"/>
        <v>0.25486999999999999</v>
      </c>
      <c r="H78" s="2">
        <f t="shared" si="1"/>
        <v>0.85999999999999988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0.53</v>
      </c>
      <c r="D79" s="1">
        <f>'PR-RAS'!E83</f>
        <v>1.39</v>
      </c>
      <c r="E79" s="1">
        <v>0</v>
      </c>
      <c r="F79" s="1">
        <v>0</v>
      </c>
      <c r="G79" s="2">
        <f t="shared" si="0"/>
        <v>0.25817999999999997</v>
      </c>
      <c r="H79" s="2">
        <f t="shared" si="1"/>
        <v>0.85999999999999988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0.53</v>
      </c>
      <c r="D81" s="1">
        <f>'PR-RAS'!E85</f>
        <v>1.39</v>
      </c>
      <c r="E81" s="1">
        <v>0</v>
      </c>
      <c r="F81" s="1">
        <v>0</v>
      </c>
      <c r="G81" s="2">
        <f t="shared" si="0"/>
        <v>0.26479999999999998</v>
      </c>
      <c r="H81" s="2">
        <f t="shared" si="1"/>
        <v>0.85999999999999988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262194.64</v>
      </c>
      <c r="D102" s="1">
        <f>'PR-RAS'!E106</f>
        <v>347092.39</v>
      </c>
      <c r="E102" s="1">
        <v>0</v>
      </c>
      <c r="F102" s="1">
        <v>0</v>
      </c>
      <c r="G102" s="2">
        <f t="shared" si="0"/>
        <v>96594.321420000007</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262194.64</v>
      </c>
      <c r="D108" s="1">
        <f>'PR-RAS'!E112</f>
        <v>347092.39</v>
      </c>
      <c r="E108" s="1">
        <v>0</v>
      </c>
      <c r="F108" s="1">
        <v>0</v>
      </c>
      <c r="G108" s="2">
        <f t="shared" si="0"/>
        <v>102332.59794000001</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262194.64</v>
      </c>
      <c r="D113" s="1">
        <f>'PR-RAS'!E117</f>
        <v>347092.39</v>
      </c>
      <c r="E113" s="1">
        <v>0</v>
      </c>
      <c r="F113" s="1">
        <v>0</v>
      </c>
      <c r="G113" s="2">
        <f t="shared" si="0"/>
        <v>107114.49504000001</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567338.76</v>
      </c>
      <c r="D120" s="1">
        <f>'PR-RAS'!E124</f>
        <v>832778.67</v>
      </c>
      <c r="E120" s="1">
        <v>0</v>
      </c>
      <c r="F120" s="1">
        <v>0</v>
      </c>
      <c r="G120" s="2">
        <f t="shared" si="0"/>
        <v>265714.63589999999</v>
      </c>
      <c r="H120" s="2">
        <f t="shared" si="1"/>
        <v>0.56999999994877726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567338.76</v>
      </c>
      <c r="D121" s="1">
        <f>'PR-RAS'!E125</f>
        <v>832778.67</v>
      </c>
      <c r="E121" s="1">
        <v>0</v>
      </c>
      <c r="F121" s="1">
        <v>0</v>
      </c>
      <c r="G121" s="2">
        <f t="shared" si="0"/>
        <v>267947.53200000001</v>
      </c>
      <c r="H121" s="2">
        <f t="shared" si="1"/>
        <v>0.56999999994877726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567338.76</v>
      </c>
      <c r="D123" s="1">
        <f>'PR-RAS'!E127</f>
        <v>832778.67</v>
      </c>
      <c r="E123" s="1">
        <v>0</v>
      </c>
      <c r="F123" s="1">
        <v>0</v>
      </c>
      <c r="G123" s="2">
        <f t="shared" si="0"/>
        <v>272413.32420000003</v>
      </c>
      <c r="H123" s="2">
        <f t="shared" si="1"/>
        <v>0.56999999994877726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2608448.62</v>
      </c>
      <c r="D129" s="1">
        <f>'PR-RAS'!E133</f>
        <v>2947984.7199999997</v>
      </c>
      <c r="E129" s="1">
        <v>0</v>
      </c>
      <c r="F129" s="1">
        <v>0</v>
      </c>
      <c r="G129" s="2">
        <f t="shared" si="0"/>
        <v>1088565.5116799998</v>
      </c>
      <c r="H129" s="2">
        <f t="shared" si="1"/>
        <v>0.66000000014901161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511518.9</v>
      </c>
      <c r="D130" s="1">
        <f>'PR-RAS'!E134</f>
        <v>491909.92</v>
      </c>
      <c r="E130" s="1">
        <v>0</v>
      </c>
      <c r="F130" s="1">
        <v>0</v>
      </c>
      <c r="G130" s="2">
        <f t="shared" si="0"/>
        <v>192898.69746</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5610.76</v>
      </c>
      <c r="E131" s="1">
        <v>0</v>
      </c>
      <c r="F131" s="1">
        <v>0</v>
      </c>
      <c r="G131" s="2">
        <f t="shared" si="0"/>
        <v>1458.7976000000001</v>
      </c>
      <c r="H131" s="2">
        <f t="shared" si="1"/>
        <v>0.23999999999978172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511518.9</v>
      </c>
      <c r="D132" s="1">
        <f>'PR-RAS'!E136</f>
        <v>486299.16</v>
      </c>
      <c r="E132" s="1">
        <v>0</v>
      </c>
      <c r="F132" s="1">
        <v>0</v>
      </c>
      <c r="G132" s="2">
        <f t="shared" si="0"/>
        <v>194419.35582</v>
      </c>
      <c r="H132" s="2">
        <f t="shared" si="1"/>
        <v>0.25999999995110556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2096929.72</v>
      </c>
      <c r="D134" s="1">
        <f>'PR-RAS'!E138</f>
        <v>2456074.7999999998</v>
      </c>
      <c r="E134" s="1">
        <v>0</v>
      </c>
      <c r="F134" s="1">
        <v>0</v>
      </c>
      <c r="G134" s="2">
        <f t="shared" si="0"/>
        <v>932207.54955999996</v>
      </c>
      <c r="H134" s="2">
        <f t="shared" si="1"/>
        <v>0.48000000021420419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41053</v>
      </c>
      <c r="D135" s="1">
        <f>'PR-RAS'!E139</f>
        <v>54993.9</v>
      </c>
      <c r="E135" s="1">
        <v>0</v>
      </c>
      <c r="F135" s="1">
        <v>0</v>
      </c>
      <c r="G135" s="2">
        <f t="shared" si="0"/>
        <v>20239.467199999999</v>
      </c>
      <c r="H135" s="2">
        <f t="shared" si="1"/>
        <v>9.9999999998544808E-2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41053</v>
      </c>
      <c r="D146" s="1">
        <f>'PR-RAS'!E150</f>
        <v>54993.9</v>
      </c>
      <c r="E146" s="1">
        <v>0</v>
      </c>
      <c r="F146" s="1">
        <v>0</v>
      </c>
      <c r="G146" s="2">
        <f t="shared" si="0"/>
        <v>21900.915999999997</v>
      </c>
      <c r="H146" s="2">
        <f t="shared" si="1"/>
        <v>9.9999999998544808E-2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3064324.13</v>
      </c>
      <c r="D147" s="1">
        <f>'PR-RAS'!E151</f>
        <v>3739148.69</v>
      </c>
      <c r="E147" s="1">
        <v>0</v>
      </c>
      <c r="F147" s="1">
        <v>0</v>
      </c>
      <c r="G147" s="2">
        <f t="shared" si="0"/>
        <v>1539222.7404599998</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2517322.7999999998</v>
      </c>
      <c r="D148" s="1">
        <f>'PR-RAS'!E152</f>
        <v>3161167.3000000003</v>
      </c>
      <c r="E148" s="1">
        <v>0</v>
      </c>
      <c r="F148" s="1">
        <v>0</v>
      </c>
      <c r="G148" s="2">
        <f t="shared" si="0"/>
        <v>1299429.6377999999</v>
      </c>
      <c r="H148" s="2">
        <f t="shared" si="1"/>
        <v>0.50000000046566129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2078357.16</v>
      </c>
      <c r="D149" s="1">
        <f>'PR-RAS'!E153</f>
        <v>2675586.64</v>
      </c>
      <c r="E149" s="1">
        <v>0</v>
      </c>
      <c r="F149" s="1">
        <v>0</v>
      </c>
      <c r="G149" s="2">
        <f t="shared" si="0"/>
        <v>1099570.5051200001</v>
      </c>
      <c r="H149" s="2">
        <f t="shared" si="1"/>
        <v>0.51999999978579581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2044870.45</v>
      </c>
      <c r="D150" s="1">
        <f>'PR-RAS'!E154</f>
        <v>2632496</v>
      </c>
      <c r="E150" s="1">
        <v>0</v>
      </c>
      <c r="F150" s="1">
        <v>0</v>
      </c>
      <c r="G150" s="2">
        <f t="shared" si="0"/>
        <v>1089169.50505</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33425.96</v>
      </c>
      <c r="D152" s="1">
        <f>'PR-RAS'!E156</f>
        <v>43090.64</v>
      </c>
      <c r="E152" s="1">
        <v>0</v>
      </c>
      <c r="F152" s="1">
        <v>0</v>
      </c>
      <c r="G152" s="2">
        <f t="shared" si="0"/>
        <v>18060.693239999997</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60.75</v>
      </c>
      <c r="D153" s="1">
        <f>'PR-RAS'!E157</f>
        <v>0</v>
      </c>
      <c r="E153" s="1">
        <v>0</v>
      </c>
      <c r="F153" s="1">
        <v>0</v>
      </c>
      <c r="G153" s="2">
        <f t="shared" si="0"/>
        <v>9.234</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134832.14000000001</v>
      </c>
      <c r="D154" s="1">
        <f>'PR-RAS'!E158</f>
        <v>112168.97</v>
      </c>
      <c r="E154" s="1">
        <v>0</v>
      </c>
      <c r="F154" s="1">
        <v>0</v>
      </c>
      <c r="G154" s="2">
        <f t="shared" si="0"/>
        <v>54953.022239999998</v>
      </c>
      <c r="H154" s="2">
        <f t="shared" si="1"/>
        <v>0.17000000001280569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304133.5</v>
      </c>
      <c r="D155" s="1">
        <f>'PR-RAS'!E159</f>
        <v>373411.69</v>
      </c>
      <c r="E155" s="1">
        <v>0</v>
      </c>
      <c r="F155" s="1">
        <v>0</v>
      </c>
      <c r="G155" s="2">
        <f t="shared" si="0"/>
        <v>161847.35951999997</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304133.5</v>
      </c>
      <c r="D157" s="1">
        <f>'PR-RAS'!E161</f>
        <v>373158.87</v>
      </c>
      <c r="E157" s="1">
        <v>0</v>
      </c>
      <c r="F157" s="1">
        <v>0</v>
      </c>
      <c r="G157" s="2">
        <f t="shared" si="0"/>
        <v>163870.39343999999</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252.82</v>
      </c>
      <c r="E158" s="1">
        <v>0</v>
      </c>
      <c r="F158" s="1">
        <v>0</v>
      </c>
      <c r="G158" s="2">
        <f t="shared" si="0"/>
        <v>79.385480000000001</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537295.67999999993</v>
      </c>
      <c r="D159" s="1">
        <f>'PR-RAS'!E163</f>
        <v>564962.27999999991</v>
      </c>
      <c r="E159" s="1">
        <v>0</v>
      </c>
      <c r="F159" s="1">
        <v>0</v>
      </c>
      <c r="G159" s="2">
        <f t="shared" si="0"/>
        <v>263420.79791999998</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55016.729999999996</v>
      </c>
      <c r="D160" s="1">
        <f>'PR-RAS'!E164</f>
        <v>62971.89</v>
      </c>
      <c r="E160" s="1">
        <v>0</v>
      </c>
      <c r="F160" s="1">
        <v>0</v>
      </c>
      <c r="G160" s="2">
        <f t="shared" si="0"/>
        <v>28772.721090000003</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797.1</v>
      </c>
      <c r="D161" s="1">
        <f>'PR-RAS'!E165</f>
        <v>1676.18</v>
      </c>
      <c r="E161" s="1">
        <v>0</v>
      </c>
      <c r="F161" s="1">
        <v>0</v>
      </c>
      <c r="G161" s="2">
        <f t="shared" si="0"/>
        <v>663.91359999999997</v>
      </c>
      <c r="H161" s="2">
        <f t="shared" si="1"/>
        <v>0.2800000000000864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51967.97</v>
      </c>
      <c r="D162" s="1">
        <f>'PR-RAS'!E166</f>
        <v>52251.48</v>
      </c>
      <c r="E162" s="1">
        <v>0</v>
      </c>
      <c r="F162" s="1">
        <v>0</v>
      </c>
      <c r="G162" s="2">
        <f t="shared" si="0"/>
        <v>25191.819729999999</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2251.66</v>
      </c>
      <c r="D163" s="1">
        <f>'PR-RAS'!E167</f>
        <v>8691.23</v>
      </c>
      <c r="E163" s="1">
        <v>0</v>
      </c>
      <c r="F163" s="1">
        <v>0</v>
      </c>
      <c r="G163" s="2">
        <f t="shared" si="0"/>
        <v>3180.7274400000001</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353</v>
      </c>
      <c r="E164" s="1">
        <v>0</v>
      </c>
      <c r="F164" s="1">
        <v>0</v>
      </c>
      <c r="G164" s="2">
        <f t="shared" si="0"/>
        <v>115.078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161990.79999999999</v>
      </c>
      <c r="D165" s="1">
        <f>'PR-RAS'!E169</f>
        <v>152577.51999999999</v>
      </c>
      <c r="E165" s="1">
        <v>0</v>
      </c>
      <c r="F165" s="1">
        <v>0</v>
      </c>
      <c r="G165" s="2">
        <f t="shared" si="0"/>
        <v>76611.917759999997</v>
      </c>
      <c r="H165" s="2">
        <f t="shared" si="1"/>
        <v>0.68000000002211891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22676.23</v>
      </c>
      <c r="D166" s="1">
        <f>'PR-RAS'!E170</f>
        <v>18549.63</v>
      </c>
      <c r="E166" s="1">
        <v>0</v>
      </c>
      <c r="F166" s="1">
        <v>0</v>
      </c>
      <c r="G166" s="2">
        <f t="shared" si="0"/>
        <v>9862.9558500000021</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98721.2</v>
      </c>
      <c r="D167" s="1">
        <f>'PR-RAS'!E171</f>
        <v>98807.82</v>
      </c>
      <c r="E167" s="1">
        <v>0</v>
      </c>
      <c r="F167" s="1">
        <v>0</v>
      </c>
      <c r="G167" s="2">
        <f t="shared" si="0"/>
        <v>49191.915440000004</v>
      </c>
      <c r="H167" s="2">
        <f t="shared" si="1"/>
        <v>0.3799999999901047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33817.040000000001</v>
      </c>
      <c r="D168" s="1">
        <f>'PR-RAS'!E172</f>
        <v>28372.17</v>
      </c>
      <c r="E168" s="1">
        <v>0</v>
      </c>
      <c r="F168" s="1">
        <v>0</v>
      </c>
      <c r="G168" s="2">
        <f t="shared" si="0"/>
        <v>15123.750460000001</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1198.08</v>
      </c>
      <c r="D169" s="1">
        <f>'PR-RAS'!E173</f>
        <v>1084.31</v>
      </c>
      <c r="E169" s="1">
        <v>0</v>
      </c>
      <c r="F169" s="1">
        <v>0</v>
      </c>
      <c r="G169" s="2">
        <f t="shared" si="0"/>
        <v>565.60559999999998</v>
      </c>
      <c r="H169" s="2">
        <f t="shared" si="1"/>
        <v>0.38999999999987267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2453.6999999999998</v>
      </c>
      <c r="D170" s="1">
        <f>'PR-RAS'!E174</f>
        <v>805.52</v>
      </c>
      <c r="E170" s="1">
        <v>0</v>
      </c>
      <c r="F170" s="1">
        <v>0</v>
      </c>
      <c r="G170" s="2">
        <f t="shared" si="0"/>
        <v>686.94105999999999</v>
      </c>
      <c r="H170" s="2">
        <f t="shared" si="1"/>
        <v>0.78000000000020009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3124.55</v>
      </c>
      <c r="D172" s="1">
        <f>'PR-RAS'!E176</f>
        <v>4958.07</v>
      </c>
      <c r="E172" s="1">
        <v>0</v>
      </c>
      <c r="F172" s="1">
        <v>0</v>
      </c>
      <c r="G172" s="2">
        <f t="shared" si="0"/>
        <v>2229.9579899999999</v>
      </c>
      <c r="H172" s="2">
        <f t="shared" si="1"/>
        <v>0.51999999999952706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290500.21000000002</v>
      </c>
      <c r="D173" s="1">
        <f>'PR-RAS'!E177</f>
        <v>317522.27</v>
      </c>
      <c r="E173" s="1">
        <v>0</v>
      </c>
      <c r="F173" s="1">
        <v>0</v>
      </c>
      <c r="G173" s="2">
        <f t="shared" si="0"/>
        <v>159193.69699999999</v>
      </c>
      <c r="H173" s="2">
        <f t="shared" si="1"/>
        <v>0.48000000003958121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10930.27</v>
      </c>
      <c r="D174" s="1">
        <f>'PR-RAS'!E178</f>
        <v>10507.48</v>
      </c>
      <c r="E174" s="1">
        <v>0</v>
      </c>
      <c r="F174" s="1">
        <v>0</v>
      </c>
      <c r="G174" s="2">
        <f t="shared" si="0"/>
        <v>5526.5247899999995</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26491.24</v>
      </c>
      <c r="D175" s="1">
        <f>'PR-RAS'!E179</f>
        <v>26821.33</v>
      </c>
      <c r="E175" s="1">
        <v>0</v>
      </c>
      <c r="F175" s="1">
        <v>0</v>
      </c>
      <c r="G175" s="2">
        <f t="shared" si="0"/>
        <v>13943.2986</v>
      </c>
      <c r="H175" s="2">
        <f t="shared" si="1"/>
        <v>0.57000000000334694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4738.3599999999997</v>
      </c>
      <c r="D176" s="1">
        <f>'PR-RAS'!E180</f>
        <v>5197.4799999999996</v>
      </c>
      <c r="E176" s="1">
        <v>0</v>
      </c>
      <c r="F176" s="1">
        <v>0</v>
      </c>
      <c r="G176" s="2">
        <f t="shared" si="0"/>
        <v>2648.3309999999997</v>
      </c>
      <c r="H176" s="2">
        <f t="shared" si="1"/>
        <v>0.83999999999923602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19023.62</v>
      </c>
      <c r="D177" s="1">
        <f>'PR-RAS'!E181</f>
        <v>16768.52</v>
      </c>
      <c r="E177" s="1">
        <v>0</v>
      </c>
      <c r="F177" s="1">
        <v>0</v>
      </c>
      <c r="G177" s="2">
        <f t="shared" si="0"/>
        <v>9250.6761600000009</v>
      </c>
      <c r="H177" s="2">
        <f t="shared" si="1"/>
        <v>0.86000000000058208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48983.62</v>
      </c>
      <c r="D178" s="1">
        <f>'PR-RAS'!E182</f>
        <v>52612.66</v>
      </c>
      <c r="E178" s="1">
        <v>0</v>
      </c>
      <c r="F178" s="1">
        <v>0</v>
      </c>
      <c r="G178" s="2">
        <f t="shared" si="0"/>
        <v>27294.982379999998</v>
      </c>
      <c r="H178" s="2">
        <f t="shared" si="1"/>
        <v>0.7199999999938882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28201</v>
      </c>
      <c r="D179" s="1">
        <f>'PR-RAS'!E183</f>
        <v>31530.57</v>
      </c>
      <c r="E179" s="1">
        <v>0</v>
      </c>
      <c r="F179" s="1">
        <v>0</v>
      </c>
      <c r="G179" s="2">
        <f t="shared" si="0"/>
        <v>16244.660919999998</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93181.85</v>
      </c>
      <c r="D180" s="1">
        <f>'PR-RAS'!E184</f>
        <v>117479.84</v>
      </c>
      <c r="E180" s="1">
        <v>0</v>
      </c>
      <c r="F180" s="1">
        <v>0</v>
      </c>
      <c r="G180" s="2">
        <f t="shared" si="0"/>
        <v>58737.333870000002</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58768.33</v>
      </c>
      <c r="D181" s="1">
        <f>'PR-RAS'!E185</f>
        <v>56560.18</v>
      </c>
      <c r="E181" s="1">
        <v>0</v>
      </c>
      <c r="F181" s="1">
        <v>0</v>
      </c>
      <c r="G181" s="2">
        <f t="shared" si="0"/>
        <v>30939.964199999999</v>
      </c>
      <c r="H181" s="2">
        <f t="shared" si="1"/>
        <v>0.51000000000203727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181.92</v>
      </c>
      <c r="D182" s="1">
        <f>'PR-RAS'!E186</f>
        <v>44.21</v>
      </c>
      <c r="E182" s="1">
        <v>0</v>
      </c>
      <c r="F182" s="1">
        <v>0</v>
      </c>
      <c r="G182" s="2">
        <f t="shared" si="0"/>
        <v>48.931539999999991</v>
      </c>
      <c r="H182" s="2">
        <f t="shared" si="1"/>
        <v>0.29000000000001336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29787.940000000002</v>
      </c>
      <c r="D184" s="1">
        <f>'PR-RAS'!E188</f>
        <v>31890.6</v>
      </c>
      <c r="E184" s="1">
        <v>0</v>
      </c>
      <c r="F184" s="1">
        <v>0</v>
      </c>
      <c r="G184" s="2">
        <f t="shared" si="0"/>
        <v>17123.152620000001</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15669.77</v>
      </c>
      <c r="D185" s="1">
        <f>'PR-RAS'!E189</f>
        <v>11573.13</v>
      </c>
      <c r="E185" s="1">
        <v>0</v>
      </c>
      <c r="F185" s="1">
        <v>0</v>
      </c>
      <c r="G185" s="2">
        <f t="shared" si="0"/>
        <v>7142.1495199999999</v>
      </c>
      <c r="H185" s="2">
        <f t="shared" si="1"/>
        <v>0.35999999999876309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8085.5</v>
      </c>
      <c r="D186" s="1">
        <f>'PR-RAS'!E190</f>
        <v>10307.18</v>
      </c>
      <c r="E186" s="1">
        <v>0</v>
      </c>
      <c r="F186" s="1">
        <v>0</v>
      </c>
      <c r="G186" s="2">
        <f t="shared" si="0"/>
        <v>5309.4741000000004</v>
      </c>
      <c r="H186" s="2">
        <f t="shared" si="1"/>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1768.8</v>
      </c>
      <c r="D188" s="1">
        <f>'PR-RAS'!E192</f>
        <v>2419.5100000000002</v>
      </c>
      <c r="E188" s="1">
        <v>0</v>
      </c>
      <c r="F188" s="1">
        <v>0</v>
      </c>
      <c r="G188" s="2">
        <f t="shared" si="0"/>
        <v>1235.6623400000001</v>
      </c>
      <c r="H188" s="2">
        <f t="shared" si="1"/>
        <v>0.6899999999998272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164.45</v>
      </c>
      <c r="D189" s="1">
        <f>'PR-RAS'!E193</f>
        <v>2001.19</v>
      </c>
      <c r="E189" s="1">
        <v>0</v>
      </c>
      <c r="F189" s="1">
        <v>0</v>
      </c>
      <c r="G189" s="2">
        <f t="shared" si="0"/>
        <v>783.36403999999993</v>
      </c>
      <c r="H189" s="2">
        <f t="shared" si="1"/>
        <v>0.6400000000000432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5167.3</v>
      </c>
      <c r="E190" s="1">
        <v>0</v>
      </c>
      <c r="F190" s="1">
        <v>0</v>
      </c>
      <c r="G190" s="2">
        <f t="shared" si="0"/>
        <v>1953.2394000000002</v>
      </c>
      <c r="H190" s="2">
        <f t="shared" si="1"/>
        <v>0.3000000000001819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4099.42</v>
      </c>
      <c r="D191" s="1">
        <f>'PR-RAS'!E195</f>
        <v>422.29</v>
      </c>
      <c r="E191" s="1">
        <v>0</v>
      </c>
      <c r="F191" s="1">
        <v>0</v>
      </c>
      <c r="G191" s="2">
        <f t="shared" si="0"/>
        <v>939.36</v>
      </c>
      <c r="H191" s="2">
        <f t="shared" si="1"/>
        <v>0.71000000000009322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4661.2</v>
      </c>
      <c r="D192" s="1">
        <f>'PR-RAS'!E196</f>
        <v>13019.11</v>
      </c>
      <c r="E192" s="1">
        <v>0</v>
      </c>
      <c r="F192" s="1">
        <v>0</v>
      </c>
      <c r="G192" s="2">
        <f t="shared" si="0"/>
        <v>5863.5892200000008</v>
      </c>
      <c r="H192" s="2">
        <f t="shared" si="1"/>
        <v>0.31000000000040018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4661.2</v>
      </c>
      <c r="D206" s="1">
        <f>'PR-RAS'!E210</f>
        <v>13019.11</v>
      </c>
      <c r="E206" s="1">
        <v>0</v>
      </c>
      <c r="F206" s="1">
        <v>0</v>
      </c>
      <c r="G206" s="2">
        <f t="shared" si="0"/>
        <v>6293.3810999999996</v>
      </c>
      <c r="H206" s="2">
        <f t="shared" si="1"/>
        <v>0.31000000000040018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3618.34</v>
      </c>
      <c r="D207" s="1">
        <f>'PR-RAS'!E211</f>
        <v>4008.35</v>
      </c>
      <c r="E207" s="1">
        <v>0</v>
      </c>
      <c r="F207" s="1">
        <v>0</v>
      </c>
      <c r="G207" s="2">
        <f t="shared" si="0"/>
        <v>2396.8182400000001</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1042.8599999999999</v>
      </c>
      <c r="D209" s="1">
        <f>'PR-RAS'!E213</f>
        <v>9010.76</v>
      </c>
      <c r="E209" s="1">
        <v>0</v>
      </c>
      <c r="F209" s="1">
        <v>0</v>
      </c>
      <c r="G209" s="2">
        <f t="shared" si="0"/>
        <v>3965.39104</v>
      </c>
      <c r="H209" s="2">
        <f t="shared" si="1"/>
        <v>0.37999999999988177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5044.45</v>
      </c>
      <c r="D248" s="1">
        <f>'PR-RAS'!E252</f>
        <v>0</v>
      </c>
      <c r="E248" s="1">
        <v>0</v>
      </c>
      <c r="F248" s="1">
        <v>0</v>
      </c>
      <c r="G248" s="2">
        <f t="shared" si="0"/>
        <v>1245.9791499999999</v>
      </c>
      <c r="H248" s="2">
        <f t="shared" si="1"/>
        <v>0.4499999999998181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5044.45</v>
      </c>
      <c r="D255" s="1">
        <f>'PR-RAS'!E259</f>
        <v>0</v>
      </c>
      <c r="E255" s="1">
        <v>0</v>
      </c>
      <c r="F255" s="1">
        <v>0</v>
      </c>
      <c r="G255" s="2">
        <f t="shared" si="0"/>
        <v>1281.2902999999999</v>
      </c>
      <c r="H255" s="2">
        <f t="shared" si="1"/>
        <v>0.4499999999998181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5044.45</v>
      </c>
      <c r="D256" s="1">
        <f>'PR-RAS'!E260</f>
        <v>0</v>
      </c>
      <c r="E256" s="1">
        <v>0</v>
      </c>
      <c r="F256" s="1">
        <v>0</v>
      </c>
      <c r="G256" s="2">
        <f t="shared" si="0"/>
        <v>1286.33475</v>
      </c>
      <c r="H256" s="2">
        <f t="shared" si="1"/>
        <v>0.4499999999998181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3064324.13</v>
      </c>
      <c r="D285" s="1">
        <f>'PR-RAS'!E289</f>
        <v>3739148.69</v>
      </c>
      <c r="E285" s="1">
        <v>0</v>
      </c>
      <c r="F285" s="1">
        <v>0</v>
      </c>
      <c r="G285" s="2">
        <f t="shared" si="8"/>
        <v>2994104.5088399998</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484940.58000000007</v>
      </c>
      <c r="D286" s="1">
        <f>'PR-RAS'!E290</f>
        <v>608688.0400000005</v>
      </c>
      <c r="E286" s="1">
        <v>0</v>
      </c>
      <c r="F286" s="1">
        <v>0</v>
      </c>
      <c r="G286" s="2">
        <f t="shared" si="8"/>
        <v>485160.24810000026</v>
      </c>
      <c r="H286" s="2">
        <f t="shared" si="9"/>
        <v>0.46000000042840838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96424.38</v>
      </c>
      <c r="D289" s="1">
        <f>'PR-RAS'!E293</f>
        <v>133073.31</v>
      </c>
      <c r="E289" s="1">
        <v>0</v>
      </c>
      <c r="F289" s="1">
        <v>0</v>
      </c>
      <c r="G289" s="2">
        <f t="shared" si="8"/>
        <v>104420.44799999999</v>
      </c>
      <c r="H289" s="2">
        <f t="shared" si="9"/>
        <v>0.69000000000232831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222752.16</v>
      </c>
      <c r="D290" s="1">
        <f>'PR-RAS'!E294</f>
        <v>244850.96</v>
      </c>
      <c r="E290" s="1">
        <v>0</v>
      </c>
      <c r="F290" s="1">
        <v>0</v>
      </c>
      <c r="G290" s="2">
        <f t="shared" si="8"/>
        <v>205899.22911999997</v>
      </c>
      <c r="H290" s="2">
        <f t="shared" si="9"/>
        <v>0.20000000001164153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9033.2199999999993</v>
      </c>
      <c r="D291" s="1">
        <f>'PR-RAS'!E295</f>
        <v>11629.93</v>
      </c>
      <c r="E291" s="1">
        <v>0</v>
      </c>
      <c r="F291" s="1">
        <v>0</v>
      </c>
      <c r="G291" s="2">
        <f t="shared" si="8"/>
        <v>9364.993199999999</v>
      </c>
      <c r="H291" s="2">
        <f t="shared" si="9"/>
        <v>0.28999999999905413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183650.53</v>
      </c>
      <c r="D292" s="1">
        <f>'PR-RAS'!E296</f>
        <v>195227.66</v>
      </c>
      <c r="E292" s="1">
        <v>0</v>
      </c>
      <c r="F292" s="1">
        <v>0</v>
      </c>
      <c r="G292" s="2">
        <f t="shared" si="8"/>
        <v>167064.80234999998</v>
      </c>
      <c r="H292" s="2">
        <f t="shared" si="9"/>
        <v>0.80999999999767169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390.7</v>
      </c>
      <c r="D293" s="1">
        <f>'PR-RAS'!E298</f>
        <v>173.14</v>
      </c>
      <c r="E293" s="1">
        <v>0</v>
      </c>
      <c r="F293" s="1">
        <v>0</v>
      </c>
      <c r="G293" s="2">
        <f t="shared" si="8"/>
        <v>215.19816</v>
      </c>
      <c r="H293" s="2">
        <f t="shared" si="9"/>
        <v>0.43999999999999773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390.7</v>
      </c>
      <c r="D306" s="1">
        <f>'PR-RAS'!E311</f>
        <v>173.14</v>
      </c>
      <c r="E306" s="1">
        <v>0</v>
      </c>
      <c r="F306" s="1">
        <v>0</v>
      </c>
      <c r="G306" s="2">
        <f t="shared" si="8"/>
        <v>224.77889999999999</v>
      </c>
      <c r="H306" s="2">
        <f t="shared" si="9"/>
        <v>0.43999999999999773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390.7</v>
      </c>
      <c r="D307" s="1">
        <f>'PR-RAS'!E312</f>
        <v>173.14</v>
      </c>
      <c r="E307" s="1">
        <v>0</v>
      </c>
      <c r="F307" s="1">
        <v>0</v>
      </c>
      <c r="G307" s="2">
        <f t="shared" si="8"/>
        <v>225.51588000000001</v>
      </c>
      <c r="H307" s="2">
        <f t="shared" si="9"/>
        <v>0.43999999999999773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390.7</v>
      </c>
      <c r="D308" s="1">
        <f>'PR-RAS'!E313</f>
        <v>173.14</v>
      </c>
      <c r="E308" s="1">
        <v>0</v>
      </c>
      <c r="F308" s="1">
        <v>0</v>
      </c>
      <c r="G308" s="2">
        <f t="shared" si="8"/>
        <v>226.25286</v>
      </c>
      <c r="H308" s="2">
        <f t="shared" si="9"/>
        <v>0.43999999999999773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515531.93</v>
      </c>
      <c r="D345" s="1">
        <f>'PR-RAS'!E350</f>
        <v>491386.94999999995</v>
      </c>
      <c r="E345" s="1">
        <v>0</v>
      </c>
      <c r="F345" s="1">
        <v>0</v>
      </c>
      <c r="G345" s="2">
        <f t="shared" si="8"/>
        <v>515417.2055199999</v>
      </c>
      <c r="H345" s="2">
        <f t="shared" si="9"/>
        <v>0.12000000005355105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17270.75</v>
      </c>
      <c r="E346" s="1">
        <v>0</v>
      </c>
      <c r="F346" s="1">
        <v>0</v>
      </c>
      <c r="G346" s="2">
        <f t="shared" si="8"/>
        <v>11916.817499999999</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17270.75</v>
      </c>
      <c r="E351" s="1">
        <v>0</v>
      </c>
      <c r="F351" s="1">
        <v>0</v>
      </c>
      <c r="G351" s="2">
        <f t="shared" si="8"/>
        <v>12089.525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17270.75</v>
      </c>
      <c r="E354" s="1">
        <v>0</v>
      </c>
      <c r="F354" s="1">
        <v>0</v>
      </c>
      <c r="G354" s="2">
        <f t="shared" si="8"/>
        <v>12193.1495</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426726.35</v>
      </c>
      <c r="D358" s="1">
        <f>'PR-RAS'!E363</f>
        <v>336255.67</v>
      </c>
      <c r="E358" s="1">
        <v>0</v>
      </c>
      <c r="F358" s="1">
        <v>0</v>
      </c>
      <c r="G358" s="2">
        <f t="shared" si="8"/>
        <v>392427.85532999999</v>
      </c>
      <c r="H358" s="2">
        <f t="shared" si="9"/>
        <v>0.67999999999301508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413885.06999999995</v>
      </c>
      <c r="D364" s="1">
        <f>'PR-RAS'!E369</f>
        <v>294877.56</v>
      </c>
      <c r="E364" s="1">
        <v>0</v>
      </c>
      <c r="F364" s="1">
        <v>0</v>
      </c>
      <c r="G364" s="2">
        <f t="shared" si="8"/>
        <v>364321.38896999997</v>
      </c>
      <c r="H364" s="2">
        <f t="shared" si="9"/>
        <v>0.50999999995110556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11825.28</v>
      </c>
      <c r="D365" s="1">
        <f>'PR-RAS'!E370</f>
        <v>0</v>
      </c>
      <c r="E365" s="1">
        <v>0</v>
      </c>
      <c r="F365" s="1">
        <v>0</v>
      </c>
      <c r="G365" s="2">
        <f t="shared" si="8"/>
        <v>4304.4019200000002</v>
      </c>
      <c r="H365" s="2">
        <f t="shared" si="9"/>
        <v>0.28000000000065484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8949</v>
      </c>
      <c r="D367" s="1">
        <f>'PR-RAS'!E372</f>
        <v>9301.16</v>
      </c>
      <c r="E367" s="1">
        <v>0</v>
      </c>
      <c r="F367" s="1">
        <v>0</v>
      </c>
      <c r="G367" s="2">
        <f t="shared" si="8"/>
        <v>10083.78312</v>
      </c>
      <c r="H367" s="2">
        <f t="shared" si="9"/>
        <v>0.15999999999985448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393110.79</v>
      </c>
      <c r="D368" s="1">
        <f>'PR-RAS'!E373</f>
        <v>285576.40000000002</v>
      </c>
      <c r="E368" s="1">
        <v>0</v>
      </c>
      <c r="F368" s="1">
        <v>0</v>
      </c>
      <c r="G368" s="2">
        <f t="shared" si="8"/>
        <v>353884.73753000004</v>
      </c>
      <c r="H368" s="2">
        <f t="shared" si="9"/>
        <v>0.61000000004423782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12841.28</v>
      </c>
      <c r="D386" s="1">
        <f>'PR-RAS'!E391</f>
        <v>41378.11</v>
      </c>
      <c r="E386" s="1">
        <v>0</v>
      </c>
      <c r="F386" s="1">
        <v>0</v>
      </c>
      <c r="G386" s="2">
        <f t="shared" si="8"/>
        <v>36805.037499999999</v>
      </c>
      <c r="H386" s="2">
        <f t="shared" si="9"/>
        <v>0.39000000000123691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12841.28</v>
      </c>
      <c r="D388" s="1">
        <f>'PR-RAS'!E393</f>
        <v>41378.11</v>
      </c>
      <c r="E388" s="1">
        <v>0</v>
      </c>
      <c r="F388" s="1">
        <v>0</v>
      </c>
      <c r="G388" s="2">
        <f t="shared" si="8"/>
        <v>36996.232499999998</v>
      </c>
      <c r="H388" s="2">
        <f t="shared" si="9"/>
        <v>0.39000000000123691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88805.58</v>
      </c>
      <c r="D397" s="1">
        <f>'PR-RAS'!E402</f>
        <v>137860.53</v>
      </c>
      <c r="E397" s="1">
        <v>0</v>
      </c>
      <c r="F397" s="1">
        <v>0</v>
      </c>
      <c r="G397" s="2">
        <f t="shared" si="8"/>
        <v>144352.54944</v>
      </c>
      <c r="H397" s="2">
        <f t="shared" si="9"/>
        <v>0.88999999999941792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88805.58</v>
      </c>
      <c r="D398" s="1">
        <f>'PR-RAS'!E403</f>
        <v>137860.53</v>
      </c>
      <c r="E398" s="1">
        <v>0</v>
      </c>
      <c r="F398" s="1">
        <v>0</v>
      </c>
      <c r="G398" s="2">
        <f t="shared" si="8"/>
        <v>144717.07608</v>
      </c>
      <c r="H398" s="2">
        <f t="shared" si="9"/>
        <v>0.88999999999941792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515141.23</v>
      </c>
      <c r="D403" s="1">
        <f>'PR-RAS'!E408</f>
        <v>491213.80999999994</v>
      </c>
      <c r="E403" s="1">
        <v>0</v>
      </c>
      <c r="F403" s="1">
        <v>0</v>
      </c>
      <c r="G403" s="2">
        <f t="shared" si="8"/>
        <v>602022.6777</v>
      </c>
      <c r="H403" s="2">
        <f t="shared" si="9"/>
        <v>0.42000000004190952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1490.42</v>
      </c>
      <c r="D404" s="1">
        <f>'PR-RAS'!E409</f>
        <v>0</v>
      </c>
      <c r="E404" s="1">
        <v>0</v>
      </c>
      <c r="F404" s="1">
        <v>0</v>
      </c>
      <c r="G404" s="2">
        <f t="shared" si="8"/>
        <v>600.63926000000004</v>
      </c>
      <c r="H404" s="2">
        <f t="shared" si="9"/>
        <v>0.42000000000007276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1538.17</v>
      </c>
      <c r="D406" s="1">
        <f>'PR-RAS'!E411</f>
        <v>1365.03</v>
      </c>
      <c r="E406" s="1">
        <v>0</v>
      </c>
      <c r="F406" s="1">
        <v>0</v>
      </c>
      <c r="G406" s="2">
        <f t="shared" si="8"/>
        <v>1728.6331499999999</v>
      </c>
      <c r="H406" s="2">
        <f t="shared" si="9"/>
        <v>0.20000000000004547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3549655.41</v>
      </c>
      <c r="D407" s="1">
        <f>'PR-RAS'!E412</f>
        <v>4348009.87</v>
      </c>
      <c r="E407" s="1">
        <v>0</v>
      </c>
      <c r="F407" s="1">
        <v>0</v>
      </c>
      <c r="G407" s="2">
        <f t="shared" si="8"/>
        <v>4971744.1109000007</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3579856.06</v>
      </c>
      <c r="D408" s="1">
        <f>'PR-RAS'!E413</f>
        <v>4230535.6399999997</v>
      </c>
      <c r="E408" s="1">
        <v>0</v>
      </c>
      <c r="F408" s="1">
        <v>0</v>
      </c>
      <c r="G408" s="2">
        <f t="shared" si="8"/>
        <v>4900657.4273799993</v>
      </c>
      <c r="H408" s="2">
        <f t="shared" si="9"/>
        <v>0.42000000039115548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117474.23000000045</v>
      </c>
      <c r="E409" s="1">
        <v>0</v>
      </c>
      <c r="F409" s="1">
        <v>0</v>
      </c>
      <c r="G409" s="2">
        <f t="shared" si="8"/>
        <v>95858.971680000352</v>
      </c>
      <c r="H409" s="2">
        <f t="shared" si="9"/>
        <v>0.23000000044703484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30200.649999999907</v>
      </c>
      <c r="D410" s="1">
        <f>'PR-RAS'!E415</f>
        <v>0</v>
      </c>
      <c r="E410" s="1">
        <v>0</v>
      </c>
      <c r="F410" s="1">
        <v>0</v>
      </c>
      <c r="G410" s="2">
        <f t="shared" si="8"/>
        <v>12352.065849999961</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94933.96</v>
      </c>
      <c r="D412" s="1">
        <f>'PR-RAS'!E417</f>
        <v>133073.31</v>
      </c>
      <c r="E412" s="1">
        <v>0</v>
      </c>
      <c r="F412" s="1">
        <v>0</v>
      </c>
      <c r="G412" s="2">
        <f t="shared" si="8"/>
        <v>148404.11838</v>
      </c>
      <c r="H412" s="2">
        <f t="shared" si="9"/>
        <v>0.34999999999126885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224290.33000000002</v>
      </c>
      <c r="D413" s="1">
        <f>'PR-RAS'!E418</f>
        <v>246215.99</v>
      </c>
      <c r="E413" s="1">
        <v>0</v>
      </c>
      <c r="F413" s="1">
        <v>0</v>
      </c>
      <c r="G413" s="2">
        <f t="shared" si="8"/>
        <v>295289.59172000003</v>
      </c>
      <c r="H413" s="2">
        <f t="shared" si="9"/>
        <v>0.34000000002561137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3549655.41</v>
      </c>
      <c r="D633" s="1">
        <f>'PR-RAS'!E639</f>
        <v>4348009.87</v>
      </c>
      <c r="E633" s="1">
        <v>0</v>
      </c>
      <c r="F633" s="1">
        <v>0</v>
      </c>
      <c r="G633" s="2">
        <f t="shared" si="10"/>
        <v>7739266.6948000006</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3579856.06</v>
      </c>
      <c r="D634" s="1">
        <f>'PR-RAS'!E640</f>
        <v>4230535.6399999997</v>
      </c>
      <c r="E634" s="1">
        <v>0</v>
      </c>
      <c r="F634" s="1">
        <v>0</v>
      </c>
      <c r="G634" s="2">
        <f t="shared" si="10"/>
        <v>7621907.0062199999</v>
      </c>
      <c r="H634" s="2">
        <f t="shared" si="11"/>
        <v>0.42000000039115548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117474.23000000045</v>
      </c>
      <c r="E635" s="1">
        <v>0</v>
      </c>
      <c r="F635" s="1">
        <v>0</v>
      </c>
      <c r="G635" s="2">
        <f t="shared" si="10"/>
        <v>148957.32364000057</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30200.649999999907</v>
      </c>
      <c r="D636" s="1">
        <f>'PR-RAS'!E642</f>
        <v>0</v>
      </c>
      <c r="E636" s="1">
        <v>0</v>
      </c>
      <c r="F636" s="1">
        <v>0</v>
      </c>
      <c r="G636" s="2">
        <f t="shared" si="10"/>
        <v>19177.412749999941</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94933.96</v>
      </c>
      <c r="D638" s="1">
        <f>'PR-RAS'!E644</f>
        <v>133073.31</v>
      </c>
      <c r="E638" s="1">
        <v>0</v>
      </c>
      <c r="F638" s="1">
        <v>0</v>
      </c>
      <c r="G638" s="2">
        <f t="shared" si="10"/>
        <v>230008.32946000001</v>
      </c>
      <c r="H638" s="2">
        <f t="shared" si="11"/>
        <v>0.34999999999126885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125134.60999999991</v>
      </c>
      <c r="D640" s="1">
        <f>'PR-RAS'!E646</f>
        <v>15599.079999999551</v>
      </c>
      <c r="E640" s="1">
        <v>0</v>
      </c>
      <c r="F640" s="1">
        <v>0</v>
      </c>
      <c r="G640" s="2">
        <f t="shared" si="10"/>
        <v>99896.640029999384</v>
      </c>
      <c r="H640" s="2">
        <f t="shared" si="11"/>
        <v>0.46999999963736627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366816.63</v>
      </c>
      <c r="D641" s="1">
        <f>'PR-RAS'!E647</f>
        <v>271963.5</v>
      </c>
      <c r="E641" s="1">
        <v>0</v>
      </c>
      <c r="F641" s="1">
        <v>0</v>
      </c>
      <c r="G641" s="2">
        <f t="shared" si="10"/>
        <v>582875.92319999996</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264553.95</v>
      </c>
      <c r="D642" s="1">
        <f>'PR-RAS'!E649</f>
        <v>169146.72</v>
      </c>
      <c r="E642" s="1">
        <v>0</v>
      </c>
      <c r="F642" s="1">
        <v>0</v>
      </c>
      <c r="G642" s="2">
        <f t="shared" si="10"/>
        <v>386425.17699000001</v>
      </c>
      <c r="H642" s="2">
        <f t="shared" si="11"/>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3870766.02</v>
      </c>
      <c r="D643" s="1">
        <f>'PR-RAS'!E650</f>
        <v>4692599.9000000004</v>
      </c>
      <c r="E643" s="1">
        <v>0</v>
      </c>
      <c r="F643" s="1">
        <v>0</v>
      </c>
      <c r="G643" s="2">
        <f t="shared" si="10"/>
        <v>8510330.0564399995</v>
      </c>
      <c r="H643" s="2">
        <f t="shared" si="11"/>
        <v>0.11999999964609742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3966173.25</v>
      </c>
      <c r="D644" s="1">
        <f>'PR-RAS'!E651</f>
        <v>4584056.67</v>
      </c>
      <c r="E644" s="1">
        <v>0</v>
      </c>
      <c r="F644" s="1">
        <v>0</v>
      </c>
      <c r="G644" s="2">
        <f t="shared" si="10"/>
        <v>8445346.2773700003</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169146.7200000002</v>
      </c>
      <c r="D645" s="1">
        <f>'PR-RAS'!E652</f>
        <v>277689.95000000019</v>
      </c>
      <c r="E645" s="1">
        <v>0</v>
      </c>
      <c r="F645" s="1">
        <v>0</v>
      </c>
      <c r="G645" s="2">
        <f t="shared" si="10"/>
        <v>466595.14328000037</v>
      </c>
      <c r="H645" s="2">
        <f t="shared" si="11"/>
        <v>0.32999999960884452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v>
      </c>
      <c r="D647" s="1">
        <f>'PR-RAS'!E654</f>
        <v>103</v>
      </c>
      <c r="E647" s="1">
        <v>0</v>
      </c>
      <c r="F647" s="1">
        <v>0</v>
      </c>
      <c r="G647" s="2">
        <f t="shared" si="10"/>
        <v>200.90600000000001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76</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70.78</v>
      </c>
      <c r="D662" s="1">
        <f>'PR-RAS'!E669</f>
        <v>66031.44</v>
      </c>
      <c r="E662" s="1">
        <v>0</v>
      </c>
      <c r="F662" s="1">
        <v>0</v>
      </c>
      <c r="G662" s="2">
        <f t="shared" si="10"/>
        <v>87340.349260000003</v>
      </c>
      <c r="H662" s="2">
        <f t="shared" si="11"/>
        <v>0.66000000000232717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253186.2</v>
      </c>
      <c r="D703" s="1">
        <f>'PR-RAS'!E710</f>
        <v>344868.34</v>
      </c>
      <c r="E703" s="1">
        <v>0</v>
      </c>
      <c r="F703" s="1">
        <v>0</v>
      </c>
      <c r="G703" s="2">
        <f t="shared" si="10"/>
        <v>661931.86176</v>
      </c>
      <c r="H703" s="2">
        <f t="shared" si="11"/>
        <v>0.5400000000372529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8157.59</v>
      </c>
      <c r="D705" s="1">
        <f>'PR-RAS'!E712</f>
        <v>290.45</v>
      </c>
      <c r="E705" s="1">
        <v>0</v>
      </c>
      <c r="F705" s="1">
        <v>0</v>
      </c>
      <c r="G705" s="2">
        <f t="shared" si="10"/>
        <v>6151.8969599999991</v>
      </c>
      <c r="H705" s="2">
        <f t="shared" si="11"/>
        <v>0.85999999999984311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6459.61</v>
      </c>
      <c r="D709" s="1">
        <f>'PR-RAS'!E716</f>
        <v>0</v>
      </c>
      <c r="E709" s="1">
        <v>0</v>
      </c>
      <c r="F709" s="1">
        <v>0</v>
      </c>
      <c r="G709" s="2">
        <f t="shared" si="10"/>
        <v>4573.4038799999998</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6199.7</v>
      </c>
      <c r="D710" s="1">
        <f>'PR-RAS'!E717</f>
        <v>4193.68</v>
      </c>
      <c r="E710" s="1">
        <v>0</v>
      </c>
      <c r="F710" s="1">
        <v>0</v>
      </c>
      <c r="G710" s="2">
        <f t="shared" si="10"/>
        <v>10342.225540000001</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51967.97</v>
      </c>
      <c r="D711" s="1">
        <f>'PR-RAS'!E718</f>
        <v>52251.48</v>
      </c>
      <c r="E711" s="1">
        <v>0</v>
      </c>
      <c r="F711" s="1">
        <v>0</v>
      </c>
      <c r="G711" s="2">
        <f t="shared" si="10"/>
        <v>111094.36029999999</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86871.61</v>
      </c>
      <c r="D715" s="1">
        <f>'PR-RAS'!E722</f>
        <v>111499.71</v>
      </c>
      <c r="E715" s="1">
        <v>0</v>
      </c>
      <c r="F715" s="1">
        <v>0</v>
      </c>
      <c r="G715" s="2">
        <f t="shared" si="10"/>
        <v>221247.91542</v>
      </c>
      <c r="H715" s="2">
        <f t="shared" si="11"/>
        <v>0.67999999999301508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9178.51</v>
      </c>
      <c r="D718" s="1">
        <f>'PR-RAS'!E725</f>
        <v>8799.1200000000008</v>
      </c>
      <c r="E718" s="1">
        <v>0</v>
      </c>
      <c r="F718" s="1">
        <v>0</v>
      </c>
      <c r="G718" s="2">
        <f t="shared" si="10"/>
        <v>19198.929749999999</v>
      </c>
      <c r="H718" s="2">
        <f t="shared" si="11"/>
        <v>0.61000000000058208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2588.2800000000002</v>
      </c>
      <c r="D719" s="1">
        <f>'PR-RAS'!E726</f>
        <v>3042.27</v>
      </c>
      <c r="E719" s="1">
        <v>0</v>
      </c>
      <c r="F719" s="1">
        <v>0</v>
      </c>
      <c r="G719" s="2">
        <f t="shared" si="10"/>
        <v>6227.0847599999997</v>
      </c>
      <c r="H719" s="2">
        <f t="shared" si="11"/>
        <v>0.5500000000001819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5044.45</v>
      </c>
      <c r="D812" s="1">
        <f>'PR-RAS'!E819</f>
        <v>0</v>
      </c>
      <c r="E812" s="1">
        <v>0</v>
      </c>
      <c r="F812" s="1">
        <v>0</v>
      </c>
      <c r="G812" s="2">
        <f t="shared" si="18"/>
        <v>4091.0489500000003</v>
      </c>
      <c r="H812" s="2">
        <f t="shared" si="19"/>
        <v>0.4499999999998181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2025284.3900000004</v>
      </c>
      <c r="D984" s="6">
        <f>BILANCA!E6</f>
        <v>2209018.5</v>
      </c>
      <c r="E984" s="6">
        <v>0</v>
      </c>
      <c r="F984" s="6">
        <v>0</v>
      </c>
      <c r="G984" s="7">
        <f t="shared" ref="G984:G1241" si="22">B984/1000*C984+B984/500*D984</f>
        <v>6443.321390000001</v>
      </c>
      <c r="H984" s="7">
        <f t="shared" si="19"/>
        <v>0.8900000003632158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1252822.5700000003</v>
      </c>
      <c r="D985" s="1">
        <f>BILANCA!E7</f>
        <v>1384299.2500000002</v>
      </c>
      <c r="E985" s="1">
        <v>0</v>
      </c>
      <c r="F985" s="1">
        <v>0</v>
      </c>
      <c r="G985" s="2">
        <f t="shared" si="22"/>
        <v>8042.8421400000016</v>
      </c>
      <c r="H985" s="2">
        <f t="shared" si="19"/>
        <v>0.67999999993480742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2635.0400000000009</v>
      </c>
      <c r="D986" s="1">
        <f>BILANCA!E8</f>
        <v>18900.309999999998</v>
      </c>
      <c r="E986" s="1">
        <v>0</v>
      </c>
      <c r="F986" s="1">
        <v>0</v>
      </c>
      <c r="G986" s="2">
        <f t="shared" si="22"/>
        <v>121.30697999999998</v>
      </c>
      <c r="H986" s="2">
        <f t="shared" si="19"/>
        <v>0.34999999999854481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18535.52</v>
      </c>
      <c r="D988" s="1">
        <f>BILANCA!E10</f>
        <v>35806.28</v>
      </c>
      <c r="E988" s="1">
        <v>0</v>
      </c>
      <c r="F988" s="1">
        <v>0</v>
      </c>
      <c r="G988" s="2">
        <f t="shared" si="22"/>
        <v>450.74039999999997</v>
      </c>
      <c r="H988" s="2">
        <f t="shared" si="19"/>
        <v>0.75999999999839929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15900.48</v>
      </c>
      <c r="D989" s="1">
        <f>BILANCA!E11</f>
        <v>16905.97</v>
      </c>
      <c r="E989" s="1">
        <v>0</v>
      </c>
      <c r="F989" s="1">
        <v>0</v>
      </c>
      <c r="G989" s="2">
        <f t="shared" si="22"/>
        <v>298.27452</v>
      </c>
      <c r="H989" s="2">
        <f t="shared" si="19"/>
        <v>0.50999999999839929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1242991.6600000001</v>
      </c>
      <c r="D990" s="1">
        <f>BILANCA!E12</f>
        <v>1271061.3600000001</v>
      </c>
      <c r="E990" s="1">
        <v>0</v>
      </c>
      <c r="F990" s="1">
        <v>0</v>
      </c>
      <c r="G990" s="2">
        <f t="shared" si="22"/>
        <v>26495.800660000004</v>
      </c>
      <c r="H990" s="2">
        <f t="shared" si="19"/>
        <v>0.69999999995343387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479939.14000000007</v>
      </c>
      <c r="D991" s="1">
        <f>BILANCA!E13</f>
        <v>516176.34</v>
      </c>
      <c r="E991" s="1">
        <v>0</v>
      </c>
      <c r="F991" s="1">
        <v>0</v>
      </c>
      <c r="G991" s="2">
        <f t="shared" si="22"/>
        <v>12098.334559999999</v>
      </c>
      <c r="H991" s="2">
        <f t="shared" si="19"/>
        <v>0.48000000009778887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879845.56</v>
      </c>
      <c r="D993" s="1">
        <f>BILANCA!E15</f>
        <v>932064.38</v>
      </c>
      <c r="E993" s="1">
        <v>0</v>
      </c>
      <c r="F993" s="1">
        <v>0</v>
      </c>
      <c r="G993" s="2">
        <f t="shared" si="22"/>
        <v>27439.743200000001</v>
      </c>
      <c r="H993" s="2">
        <f t="shared" si="19"/>
        <v>0.81999999994877726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399906.42</v>
      </c>
      <c r="D996" s="1">
        <f>BILANCA!E18</f>
        <v>415888.04</v>
      </c>
      <c r="E996" s="1">
        <v>0</v>
      </c>
      <c r="F996" s="1">
        <v>0</v>
      </c>
      <c r="G996" s="2">
        <f t="shared" si="22"/>
        <v>16011.872499999998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716442.39000000013</v>
      </c>
      <c r="D997" s="1">
        <f>BILANCA!E19</f>
        <v>666896.78</v>
      </c>
      <c r="E997" s="1">
        <v>0</v>
      </c>
      <c r="F997" s="1">
        <v>0</v>
      </c>
      <c r="G997" s="2">
        <f t="shared" si="22"/>
        <v>28703.303300000003</v>
      </c>
      <c r="H997" s="2">
        <f t="shared" si="19"/>
        <v>0.61000000010244548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273824.7</v>
      </c>
      <c r="D998" s="1">
        <f>BILANCA!E20</f>
        <v>273824.7</v>
      </c>
      <c r="E998" s="1">
        <v>0</v>
      </c>
      <c r="F998" s="1">
        <v>0</v>
      </c>
      <c r="G998" s="2">
        <f t="shared" si="22"/>
        <v>12322.111499999999</v>
      </c>
      <c r="H998" s="2">
        <f t="shared" si="19"/>
        <v>0.59999999997671694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33402.730000000003</v>
      </c>
      <c r="D999" s="1">
        <f>BILANCA!E21</f>
        <v>33402.74</v>
      </c>
      <c r="E999" s="1">
        <v>0</v>
      </c>
      <c r="F999" s="1">
        <v>0</v>
      </c>
      <c r="G999" s="2">
        <f t="shared" si="22"/>
        <v>1603.3313600000001</v>
      </c>
      <c r="H999" s="2">
        <f t="shared" si="19"/>
        <v>0.52999999999883585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74197.490000000005</v>
      </c>
      <c r="D1000" s="1">
        <f>BILANCA!E22</f>
        <v>83498.649999999994</v>
      </c>
      <c r="E1000" s="1">
        <v>0</v>
      </c>
      <c r="F1000" s="1">
        <v>0</v>
      </c>
      <c r="G1000" s="2">
        <f t="shared" si="22"/>
        <v>4100.3114299999997</v>
      </c>
      <c r="H1000" s="2">
        <f t="shared" si="19"/>
        <v>0.84000000001105946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1620523.68</v>
      </c>
      <c r="D1001" s="1">
        <f>BILANCA!E23</f>
        <v>1761375.94</v>
      </c>
      <c r="E1001" s="1">
        <v>0</v>
      </c>
      <c r="F1001" s="1">
        <v>0</v>
      </c>
      <c r="G1001" s="2">
        <f t="shared" si="22"/>
        <v>92578.96007999999</v>
      </c>
      <c r="H1001" s="2">
        <f t="shared" si="19"/>
        <v>0.38000000012107193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106805.23</v>
      </c>
      <c r="D1002" s="1">
        <f>BILANCA!E24</f>
        <v>106805.23</v>
      </c>
      <c r="E1002" s="1">
        <v>0</v>
      </c>
      <c r="F1002" s="1">
        <v>0</v>
      </c>
      <c r="G1002" s="2">
        <f t="shared" si="22"/>
        <v>6087.8981100000001</v>
      </c>
      <c r="H1002" s="2">
        <f t="shared" si="19"/>
        <v>0.45999999999185093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3964.73</v>
      </c>
      <c r="D1004" s="1">
        <f>BILANCA!E26</f>
        <v>3964.74</v>
      </c>
      <c r="E1004" s="1">
        <v>0</v>
      </c>
      <c r="F1004" s="1">
        <v>0</v>
      </c>
      <c r="G1004" s="2">
        <f t="shared" si="22"/>
        <v>249.77841000000001</v>
      </c>
      <c r="H1004" s="2">
        <f t="shared" si="19"/>
        <v>0.53000000000020009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1396276.17</v>
      </c>
      <c r="D1006" s="1">
        <f>BILANCA!E28</f>
        <v>1595975.22</v>
      </c>
      <c r="E1006" s="1">
        <v>0</v>
      </c>
      <c r="F1006" s="1">
        <v>0</v>
      </c>
      <c r="G1006" s="2">
        <f t="shared" si="22"/>
        <v>105529.21203</v>
      </c>
      <c r="H1006" s="2">
        <f t="shared" si="19"/>
        <v>0.38999999989755452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46610.13</v>
      </c>
      <c r="D1023" s="1">
        <f>BILANCA!E45</f>
        <v>87988.239999999991</v>
      </c>
      <c r="E1023" s="1">
        <v>0</v>
      </c>
      <c r="F1023" s="1">
        <v>0</v>
      </c>
      <c r="G1023" s="2">
        <f t="shared" si="22"/>
        <v>8903.4643999999989</v>
      </c>
      <c r="H1023" s="2">
        <f t="shared" si="19"/>
        <v>0.36999999998806743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48478.34</v>
      </c>
      <c r="D1025" s="1">
        <f>BILANCA!E47</f>
        <v>89856.45</v>
      </c>
      <c r="E1025" s="1">
        <v>0</v>
      </c>
      <c r="F1025" s="1">
        <v>0</v>
      </c>
      <c r="G1025" s="2">
        <f t="shared" si="22"/>
        <v>9584.0320800000009</v>
      </c>
      <c r="H1025" s="2">
        <f t="shared" si="19"/>
        <v>0.78999999999359716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1868.21</v>
      </c>
      <c r="D1028" s="1">
        <f>BILANCA!E50</f>
        <v>1868.21</v>
      </c>
      <c r="E1028" s="1">
        <v>0</v>
      </c>
      <c r="F1028" s="1">
        <v>0</v>
      </c>
      <c r="G1028" s="2">
        <f t="shared" si="22"/>
        <v>252.20835</v>
      </c>
      <c r="H1028" s="2">
        <f t="shared" si="19"/>
        <v>0.42000000000007276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56568.65</v>
      </c>
      <c r="D1032" s="1">
        <f>BILANCA!E54</f>
        <v>57374.17</v>
      </c>
      <c r="E1032" s="1">
        <v>0</v>
      </c>
      <c r="F1032" s="1">
        <v>0</v>
      </c>
      <c r="G1032" s="2">
        <f t="shared" si="22"/>
        <v>8394.5325100000009</v>
      </c>
      <c r="H1032" s="2">
        <f t="shared" si="19"/>
        <v>0.51999999999679858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56568.65</v>
      </c>
      <c r="D1033" s="1">
        <f>BILANCA!E55</f>
        <v>57374.17</v>
      </c>
      <c r="E1033" s="1">
        <v>0</v>
      </c>
      <c r="F1033" s="1">
        <v>0</v>
      </c>
      <c r="G1033" s="2">
        <f t="shared" si="22"/>
        <v>8565.8495000000003</v>
      </c>
      <c r="H1033" s="2">
        <f t="shared" si="19"/>
        <v>0.51999999999679858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87141.71</v>
      </c>
      <c r="E1034" s="1">
        <v>0</v>
      </c>
      <c r="F1034" s="1">
        <v>0</v>
      </c>
      <c r="G1034" s="2">
        <f t="shared" si="22"/>
        <v>8888.45442</v>
      </c>
      <c r="H1034" s="2">
        <f t="shared" si="19"/>
        <v>0.28999999999359716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87141.71</v>
      </c>
      <c r="E1035" s="1">
        <v>0</v>
      </c>
      <c r="F1035" s="1">
        <v>0</v>
      </c>
      <c r="G1035" s="2">
        <f t="shared" si="22"/>
        <v>9062.7378399999998</v>
      </c>
      <c r="H1035" s="2">
        <f t="shared" si="19"/>
        <v>0.28999999999359716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7195.87</v>
      </c>
      <c r="D1041" s="1">
        <f>BILANCA!E63</f>
        <v>7195.87</v>
      </c>
      <c r="E1041" s="1">
        <v>0</v>
      </c>
      <c r="F1041" s="1">
        <v>0</v>
      </c>
      <c r="G1041" s="2">
        <f t="shared" si="22"/>
        <v>1252.0813800000001</v>
      </c>
      <c r="H1041" s="2">
        <f t="shared" si="19"/>
        <v>0.26000000000021828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7195.87</v>
      </c>
      <c r="D1042" s="1">
        <f>BILANCA!E64</f>
        <v>7195.87</v>
      </c>
      <c r="E1042" s="1">
        <v>0</v>
      </c>
      <c r="F1042" s="1">
        <v>0</v>
      </c>
      <c r="G1042" s="2">
        <f t="shared" si="22"/>
        <v>1273.6689899999999</v>
      </c>
      <c r="H1042" s="2">
        <f t="shared" si="19"/>
        <v>0.26000000000021828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772461.82000000007</v>
      </c>
      <c r="D1046" s="1">
        <f>BILANCA!E68</f>
        <v>824719.25</v>
      </c>
      <c r="E1046" s="1">
        <v>0</v>
      </c>
      <c r="F1046" s="1">
        <v>0</v>
      </c>
      <c r="G1046" s="2">
        <f t="shared" si="22"/>
        <v>152579.72016</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169146.72</v>
      </c>
      <c r="D1047" s="1">
        <f>BILANCA!E69</f>
        <v>277689.94999999995</v>
      </c>
      <c r="E1047" s="1">
        <v>0</v>
      </c>
      <c r="F1047" s="1">
        <v>0</v>
      </c>
      <c r="G1047" s="2">
        <f t="shared" si="22"/>
        <v>46369.703679999991</v>
      </c>
      <c r="H1047" s="2">
        <f t="shared" si="19"/>
        <v>0.33000000004540198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168735.47</v>
      </c>
      <c r="D1048" s="1">
        <f>BILANCA!E70</f>
        <v>275694.34999999998</v>
      </c>
      <c r="E1048" s="1">
        <v>0</v>
      </c>
      <c r="F1048" s="1">
        <v>0</v>
      </c>
      <c r="G1048" s="2">
        <f t="shared" si="22"/>
        <v>46808.071049999999</v>
      </c>
      <c r="H1048" s="2">
        <f t="shared" si="19"/>
        <v>0.81999999997788109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166990.29999999999</v>
      </c>
      <c r="D1050" s="1">
        <f>BILANCA!E72</f>
        <v>275694.34999999998</v>
      </c>
      <c r="E1050" s="1">
        <v>0</v>
      </c>
      <c r="F1050" s="1">
        <v>0</v>
      </c>
      <c r="G1050" s="2">
        <f t="shared" si="22"/>
        <v>48131.392999999996</v>
      </c>
      <c r="H1050" s="2">
        <f t="shared" si="19"/>
        <v>0.6499999999650754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1745.17</v>
      </c>
      <c r="D1052" s="1">
        <f>BILANCA!E74</f>
        <v>0</v>
      </c>
      <c r="E1052" s="1">
        <v>0</v>
      </c>
      <c r="F1052" s="1">
        <v>0</v>
      </c>
      <c r="G1052" s="2">
        <f t="shared" si="22"/>
        <v>120.41673000000002</v>
      </c>
      <c r="H1052" s="2">
        <f t="shared" si="19"/>
        <v>0.17000000000007276</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411.25</v>
      </c>
      <c r="D1054" s="1">
        <f>BILANCA!E76</f>
        <v>1995.6</v>
      </c>
      <c r="E1054" s="1">
        <v>0</v>
      </c>
      <c r="F1054" s="1">
        <v>0</v>
      </c>
      <c r="G1054" s="2">
        <f t="shared" si="22"/>
        <v>312.57394999999997</v>
      </c>
      <c r="H1054" s="2">
        <f t="shared" si="19"/>
        <v>0.65000000000009095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15165.720000000001</v>
      </c>
      <c r="D1056" s="1">
        <f>BILANCA!E78</f>
        <v>29709.109999999997</v>
      </c>
      <c r="E1056" s="1">
        <v>0</v>
      </c>
      <c r="F1056" s="1">
        <v>0</v>
      </c>
      <c r="G1056" s="2">
        <f t="shared" si="22"/>
        <v>5444.6276199999993</v>
      </c>
      <c r="H1056" s="2">
        <f t="shared" si="19"/>
        <v>0.38999999999577994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569.41999999999996</v>
      </c>
      <c r="D1061" s="1">
        <f>BILANCA!E83</f>
        <v>569.41999999999996</v>
      </c>
      <c r="E1061" s="1">
        <v>0</v>
      </c>
      <c r="F1061" s="1">
        <v>0</v>
      </c>
      <c r="G1061" s="2">
        <f t="shared" si="22"/>
        <v>133.24427999999997</v>
      </c>
      <c r="H1061" s="2">
        <f t="shared" si="19"/>
        <v>0.83999999999991815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4747.9399999999996</v>
      </c>
      <c r="D1062" s="1">
        <f>BILANCA!E84</f>
        <v>23794.92</v>
      </c>
      <c r="E1062" s="1">
        <v>0</v>
      </c>
      <c r="F1062" s="1">
        <v>0</v>
      </c>
      <c r="G1062" s="2">
        <f t="shared" si="22"/>
        <v>4134.68462</v>
      </c>
      <c r="H1062" s="2">
        <f t="shared" si="19"/>
        <v>0.14000000000214641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9848.36</v>
      </c>
      <c r="D1064" s="1">
        <f>BILANCA!E86</f>
        <v>5344.77</v>
      </c>
      <c r="E1064" s="1">
        <v>0</v>
      </c>
      <c r="F1064" s="1">
        <v>0</v>
      </c>
      <c r="G1064" s="2">
        <f t="shared" si="22"/>
        <v>1663.5699000000002</v>
      </c>
      <c r="H1064" s="2">
        <f t="shared" si="19"/>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219794.58000000002</v>
      </c>
      <c r="D1124" s="1">
        <f>BILANCA!E146</f>
        <v>243991.66</v>
      </c>
      <c r="E1124" s="1">
        <v>0</v>
      </c>
      <c r="F1124" s="1">
        <v>0</v>
      </c>
      <c r="G1124" s="2">
        <f t="shared" si="22"/>
        <v>99796.683900000004</v>
      </c>
      <c r="H1124" s="2">
        <f t="shared" si="23"/>
        <v>0.7599999999802094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30177.49</v>
      </c>
      <c r="D1137" s="1">
        <f>BILANCA!E159</f>
        <v>43884.46</v>
      </c>
      <c r="E1137" s="1">
        <v>0</v>
      </c>
      <c r="F1137" s="1">
        <v>0</v>
      </c>
      <c r="G1137" s="2">
        <f t="shared" si="22"/>
        <v>18163.747139999999</v>
      </c>
      <c r="H1137" s="2">
        <f t="shared" si="23"/>
        <v>0.9500000000007276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9270.42</v>
      </c>
      <c r="D1138" s="1">
        <f>BILANCA!E160</f>
        <v>11239.31</v>
      </c>
      <c r="E1138" s="1">
        <v>0</v>
      </c>
      <c r="F1138" s="1">
        <v>0</v>
      </c>
      <c r="G1138" s="2">
        <f t="shared" si="22"/>
        <v>4921.1012000000001</v>
      </c>
      <c r="H1138" s="2">
        <f t="shared" si="23"/>
        <v>0.72999999999956344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180899.54</v>
      </c>
      <c r="D1139" s="1">
        <f>BILANCA!E161</f>
        <v>189420.76</v>
      </c>
      <c r="E1139" s="1">
        <v>0</v>
      </c>
      <c r="F1139" s="1">
        <v>0</v>
      </c>
      <c r="G1139" s="2">
        <f t="shared" si="22"/>
        <v>87319.605360000016</v>
      </c>
      <c r="H1139" s="2">
        <f t="shared" si="23"/>
        <v>0.6999999999825377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552.87</v>
      </c>
      <c r="D1141" s="1">
        <f>BILANCA!E163</f>
        <v>552.87</v>
      </c>
      <c r="E1141" s="1">
        <v>0</v>
      </c>
      <c r="F1141" s="1">
        <v>0</v>
      </c>
      <c r="G1141" s="2">
        <f t="shared" si="22"/>
        <v>262.06038000000001</v>
      </c>
      <c r="H1141" s="2">
        <f t="shared" si="23"/>
        <v>0.25999999999999091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1538.17</v>
      </c>
      <c r="D1142" s="1">
        <f>BILANCA!E164</f>
        <v>1365.03</v>
      </c>
      <c r="E1142" s="1">
        <v>0</v>
      </c>
      <c r="F1142" s="1">
        <v>0</v>
      </c>
      <c r="G1142" s="2">
        <f t="shared" si="22"/>
        <v>678.64857000000006</v>
      </c>
      <c r="H1142" s="2">
        <f t="shared" si="23"/>
        <v>0.20000000000004547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1538.17</v>
      </c>
      <c r="D1144" s="1">
        <f>BILANCA!E166</f>
        <v>1365.03</v>
      </c>
      <c r="E1144" s="1">
        <v>0</v>
      </c>
      <c r="F1144" s="1">
        <v>0</v>
      </c>
      <c r="G1144" s="2">
        <f t="shared" si="22"/>
        <v>687.1850300000001</v>
      </c>
      <c r="H1144" s="2">
        <f t="shared" si="23"/>
        <v>0.20000000000004547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366816.63</v>
      </c>
      <c r="D1148" s="1">
        <f>BILANCA!E170</f>
        <v>271963.5</v>
      </c>
      <c r="E1148" s="1">
        <v>0</v>
      </c>
      <c r="F1148" s="1">
        <v>0</v>
      </c>
      <c r="G1148" s="2">
        <f t="shared" si="22"/>
        <v>150272.69894999999</v>
      </c>
      <c r="H1148" s="2">
        <f t="shared" si="23"/>
        <v>0.86999999999534339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144724.14000000001</v>
      </c>
      <c r="D1149" s="1">
        <f>BILANCA!E171</f>
        <v>0</v>
      </c>
      <c r="E1149" s="1">
        <v>0</v>
      </c>
      <c r="F1149" s="1">
        <v>0</v>
      </c>
      <c r="G1149" s="2">
        <f t="shared" si="22"/>
        <v>24024.207240000003</v>
      </c>
      <c r="H1149" s="2">
        <f t="shared" si="23"/>
        <v>0.14000000001396984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222092.49</v>
      </c>
      <c r="D1151" s="1">
        <f>BILANCA!E173</f>
        <v>271963.5</v>
      </c>
      <c r="E1151" s="1">
        <v>0</v>
      </c>
      <c r="F1151" s="1">
        <v>0</v>
      </c>
      <c r="G1151" s="2">
        <f t="shared" si="22"/>
        <v>128691.27432</v>
      </c>
      <c r="H1151" s="2">
        <f t="shared" si="23"/>
        <v>0.98999999999068677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2025284.3899999997</v>
      </c>
      <c r="D1152" s="1">
        <f>BILANCA!E175</f>
        <v>2209018.5</v>
      </c>
      <c r="E1152" s="1">
        <v>0</v>
      </c>
      <c r="F1152" s="1">
        <v>0</v>
      </c>
      <c r="G1152" s="2">
        <f t="shared" si="22"/>
        <v>1088921.31491</v>
      </c>
      <c r="H1152" s="2">
        <f t="shared" si="23"/>
        <v>0.88999999966472387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544492.1399999999</v>
      </c>
      <c r="D1153" s="1">
        <f>BILANCA!E176</f>
        <v>460395.77999999997</v>
      </c>
      <c r="E1153" s="1">
        <v>0</v>
      </c>
      <c r="F1153" s="1">
        <v>0</v>
      </c>
      <c r="G1153" s="2">
        <f t="shared" si="22"/>
        <v>249098.22899999999</v>
      </c>
      <c r="H1153" s="2">
        <f t="shared" si="23"/>
        <v>0.3599999999278225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395356.73999999993</v>
      </c>
      <c r="D1154" s="1">
        <f>BILANCA!E177</f>
        <v>457198.77999999997</v>
      </c>
      <c r="E1154" s="1">
        <v>0</v>
      </c>
      <c r="F1154" s="1">
        <v>0</v>
      </c>
      <c r="G1154" s="2">
        <f t="shared" si="22"/>
        <v>223967.9853</v>
      </c>
      <c r="H1154" s="2">
        <f t="shared" si="23"/>
        <v>0.48000000009778887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223608.83</v>
      </c>
      <c r="D1155" s="1">
        <f>BILANCA!E178</f>
        <v>272381.21999999997</v>
      </c>
      <c r="E1155" s="1">
        <v>0</v>
      </c>
      <c r="F1155" s="1">
        <v>0</v>
      </c>
      <c r="G1155" s="2">
        <f t="shared" si="22"/>
        <v>132159.85843999998</v>
      </c>
      <c r="H1155" s="2">
        <f t="shared" si="23"/>
        <v>0.38999999998486601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157912.76</v>
      </c>
      <c r="D1156" s="1">
        <f>BILANCA!E179</f>
        <v>181719.87</v>
      </c>
      <c r="E1156" s="1">
        <v>0</v>
      </c>
      <c r="F1156" s="1">
        <v>0</v>
      </c>
      <c r="G1156" s="2">
        <f t="shared" si="22"/>
        <v>90193.982499999998</v>
      </c>
      <c r="H1156" s="2">
        <f t="shared" si="23"/>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428.49</v>
      </c>
      <c r="D1157" s="1">
        <f>BILANCA!E180</f>
        <v>358.59</v>
      </c>
      <c r="E1157" s="1">
        <v>0</v>
      </c>
      <c r="F1157" s="1">
        <v>0</v>
      </c>
      <c r="G1157" s="2">
        <f t="shared" si="22"/>
        <v>199.34657999999999</v>
      </c>
      <c r="H1157" s="2">
        <f t="shared" si="23"/>
        <v>0.90000000000003411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428.49</v>
      </c>
      <c r="D1160" s="1">
        <f>BILANCA!E183</f>
        <v>358.59</v>
      </c>
      <c r="E1160" s="1">
        <v>0</v>
      </c>
      <c r="F1160" s="1">
        <v>0</v>
      </c>
      <c r="G1160" s="2">
        <f t="shared" si="22"/>
        <v>202.78359</v>
      </c>
      <c r="H1160" s="2">
        <f t="shared" si="23"/>
        <v>0.90000000000003411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4779</v>
      </c>
      <c r="D1163" s="1">
        <f>BILANCA!E186</f>
        <v>0</v>
      </c>
      <c r="E1163" s="1">
        <v>0</v>
      </c>
      <c r="F1163" s="1">
        <v>0</v>
      </c>
      <c r="G1163" s="2">
        <f t="shared" si="22"/>
        <v>860.21999999999991</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8627.66</v>
      </c>
      <c r="D1165" s="1">
        <f>BILANCA!E188</f>
        <v>2739.1</v>
      </c>
      <c r="E1165" s="1">
        <v>0</v>
      </c>
      <c r="F1165" s="1">
        <v>0</v>
      </c>
      <c r="G1165" s="2">
        <f t="shared" si="22"/>
        <v>2567.2665199999997</v>
      </c>
      <c r="H1165" s="2">
        <f t="shared" si="23"/>
        <v>0.44000000000005457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149135.4</v>
      </c>
      <c r="D1166" s="1">
        <f>BILANCA!E189</f>
        <v>3197</v>
      </c>
      <c r="E1166" s="1">
        <v>0</v>
      </c>
      <c r="F1166" s="1">
        <v>0</v>
      </c>
      <c r="G1166" s="2">
        <f t="shared" si="22"/>
        <v>28461.880199999996</v>
      </c>
      <c r="H1166" s="2">
        <f t="shared" si="23"/>
        <v>0.39999999999417923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1480792.2499999998</v>
      </c>
      <c r="D1214" s="1">
        <f>BILANCA!E237</f>
        <v>1748622.72</v>
      </c>
      <c r="E1214" s="1">
        <v>0</v>
      </c>
      <c r="F1214" s="1">
        <v>0</v>
      </c>
      <c r="G1214" s="2">
        <f t="shared" si="22"/>
        <v>1149926.7063899999</v>
      </c>
      <c r="H1214" s="2">
        <f t="shared" si="23"/>
        <v>0.52999999979510903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1381636.5299999998</v>
      </c>
      <c r="D1215" s="1">
        <f>BILANCA!E238</f>
        <v>1518005.81</v>
      </c>
      <c r="E1215" s="1">
        <v>0</v>
      </c>
      <c r="F1215" s="1">
        <v>0</v>
      </c>
      <c r="G1215" s="2">
        <f t="shared" si="22"/>
        <v>1024894.3708</v>
      </c>
      <c r="H1215" s="2">
        <f t="shared" si="23"/>
        <v>0.66000000014901161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1381636.5299999998</v>
      </c>
      <c r="D1216" s="1">
        <f>BILANCA!E239</f>
        <v>1518005.81</v>
      </c>
      <c r="E1216" s="1">
        <v>0</v>
      </c>
      <c r="F1216" s="1">
        <v>0</v>
      </c>
      <c r="G1216" s="2">
        <f t="shared" si="22"/>
        <v>1029312.0189500001</v>
      </c>
      <c r="H1216" s="2">
        <f t="shared" si="23"/>
        <v>0.66000000014901161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580661.57999999996</v>
      </c>
      <c r="D1217" s="1">
        <f>BILANCA!E240</f>
        <v>769716.69</v>
      </c>
      <c r="E1217" s="1">
        <v>0</v>
      </c>
      <c r="F1217" s="1">
        <v>0</v>
      </c>
      <c r="G1217" s="2">
        <f t="shared" si="22"/>
        <v>496102.22063999996</v>
      </c>
      <c r="H1217" s="2">
        <f t="shared" si="23"/>
        <v>0.73000000009778887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800974.95</v>
      </c>
      <c r="D1218" s="1">
        <f>BILANCA!E241</f>
        <v>748289.12</v>
      </c>
      <c r="E1218" s="1">
        <v>0</v>
      </c>
      <c r="F1218" s="1">
        <v>0</v>
      </c>
      <c r="G1218" s="2">
        <f t="shared" si="22"/>
        <v>539924.9996499999</v>
      </c>
      <c r="H1218" s="2">
        <f t="shared" si="23"/>
        <v>0.17000000004190952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-125134.61</v>
      </c>
      <c r="D1222" s="1">
        <f>BILANCA!E245</f>
        <v>-15599.08</v>
      </c>
      <c r="E1222" s="1">
        <v>0</v>
      </c>
      <c r="F1222" s="1">
        <v>0</v>
      </c>
      <c r="G1222" s="2">
        <f t="shared" si="22"/>
        <v>-37363.532030000002</v>
      </c>
      <c r="H1222" s="2">
        <f t="shared" si="23"/>
        <v>0.46999999999934516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125134.61</v>
      </c>
      <c r="D1227" s="1">
        <f>BILANCA!E250</f>
        <v>15599.08</v>
      </c>
      <c r="E1227" s="1">
        <v>0</v>
      </c>
      <c r="F1227" s="1">
        <v>0</v>
      </c>
      <c r="G1227" s="2">
        <f t="shared" si="22"/>
        <v>38145.195879999999</v>
      </c>
      <c r="H1227" s="2">
        <f t="shared" si="23"/>
        <v>0.46999999999934516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123020.7</v>
      </c>
      <c r="D1228" s="1">
        <f>BILANCA!E251</f>
        <v>10684.43</v>
      </c>
      <c r="E1228" s="1">
        <v>0</v>
      </c>
      <c r="F1228" s="1">
        <v>0</v>
      </c>
      <c r="G1228" s="2">
        <f t="shared" si="22"/>
        <v>35375.442199999998</v>
      </c>
      <c r="H1228" s="2">
        <f t="shared" si="23"/>
        <v>0.73000000000320142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2113.91</v>
      </c>
      <c r="D1229" s="1">
        <f>BILANCA!E252</f>
        <v>4914.6499999999996</v>
      </c>
      <c r="E1229" s="1">
        <v>0</v>
      </c>
      <c r="F1229" s="1">
        <v>0</v>
      </c>
      <c r="G1229" s="2">
        <f t="shared" si="22"/>
        <v>2938.0296599999997</v>
      </c>
      <c r="H1229" s="2">
        <f t="shared" si="23"/>
        <v>0.44000000000050932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222752.16</v>
      </c>
      <c r="D1232" s="1">
        <f>BILANCA!E255</f>
        <v>244850.96</v>
      </c>
      <c r="E1232" s="1">
        <v>0</v>
      </c>
      <c r="F1232" s="1">
        <v>0</v>
      </c>
      <c r="G1232" s="2">
        <f t="shared" si="22"/>
        <v>177401.06591999999</v>
      </c>
      <c r="H1232" s="2">
        <f t="shared" si="23"/>
        <v>0.20000000001164153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1538.17</v>
      </c>
      <c r="D1233" s="1">
        <f>BILANCA!E256</f>
        <v>1365.03</v>
      </c>
      <c r="E1233" s="1">
        <v>0</v>
      </c>
      <c r="F1233" s="1">
        <v>0</v>
      </c>
      <c r="G1233" s="2">
        <f t="shared" si="22"/>
        <v>1067.0574999999999</v>
      </c>
      <c r="H1233" s="2">
        <f t="shared" si="23"/>
        <v>0.20000000000004547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61765.72</v>
      </c>
      <c r="D1236" s="1">
        <f>BILANCA!E259</f>
        <v>52264.35</v>
      </c>
      <c r="E1236" s="1">
        <v>0</v>
      </c>
      <c r="F1236" s="1">
        <v>0</v>
      </c>
      <c r="G1236" s="2">
        <f t="shared" si="22"/>
        <v>42072.488259999998</v>
      </c>
      <c r="H1236" s="2">
        <f t="shared" si="23"/>
        <v>0.62999999999738066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61765.72</v>
      </c>
      <c r="D1237" s="1">
        <f>BILANCA!E260</f>
        <v>52264.35</v>
      </c>
      <c r="E1237" s="1">
        <v>0</v>
      </c>
      <c r="F1237" s="1">
        <v>0</v>
      </c>
      <c r="G1237" s="2">
        <f t="shared" si="22"/>
        <v>42238.782679999997</v>
      </c>
      <c r="H1237" s="2">
        <f t="shared" si="23"/>
        <v>0.62999999999738066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136967.97</v>
      </c>
      <c r="D1240" s="1">
        <f>BILANCA!E264</f>
        <v>135910.16</v>
      </c>
      <c r="E1240" s="1">
        <v>0</v>
      </c>
      <c r="F1240" s="1">
        <v>0</v>
      </c>
      <c r="G1240" s="2">
        <f t="shared" si="22"/>
        <v>105058.59053000002</v>
      </c>
      <c r="H1240" s="2">
        <f t="shared" si="23"/>
        <v>0.19000000000232831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83379.48</v>
      </c>
      <c r="D1241" s="1">
        <f>BILANCA!E265</f>
        <v>108634.37</v>
      </c>
      <c r="E1241" s="1">
        <v>0</v>
      </c>
      <c r="F1241" s="1">
        <v>0</v>
      </c>
      <c r="G1241" s="2">
        <f t="shared" si="22"/>
        <v>77567.240760000001</v>
      </c>
      <c r="H1241" s="2">
        <f t="shared" si="23"/>
        <v>0.84999999999126885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1538.17</v>
      </c>
      <c r="D1243" s="1">
        <f>BILANCA!E267</f>
        <v>1365.03</v>
      </c>
      <c r="E1243" s="1">
        <v>0</v>
      </c>
      <c r="F1243" s="1">
        <v>0</v>
      </c>
      <c r="G1243" s="2">
        <f t="shared" si="24"/>
        <v>1109.7398000000001</v>
      </c>
      <c r="H1243" s="2">
        <f t="shared" si="23"/>
        <v>0.20000000000004547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8238.2000000000007</v>
      </c>
      <c r="D1244" s="1">
        <f>BILANCA!E268</f>
        <v>5344.77</v>
      </c>
      <c r="E1244" s="1">
        <v>0</v>
      </c>
      <c r="F1244" s="1">
        <v>0</v>
      </c>
      <c r="G1244" s="2">
        <f t="shared" si="24"/>
        <v>4940.1401400000013</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1467.68</v>
      </c>
      <c r="D1245" s="1">
        <f>BILANCA!E269</f>
        <v>0</v>
      </c>
      <c r="E1245" s="1">
        <v>0</v>
      </c>
      <c r="F1245" s="1">
        <v>0</v>
      </c>
      <c r="G1245" s="2">
        <f t="shared" si="24"/>
        <v>384.53216000000003</v>
      </c>
      <c r="H1245" s="2">
        <f t="shared" si="23"/>
        <v>0.31999999999993634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142.47999999999999</v>
      </c>
      <c r="D1247" s="1">
        <f>BILANCA!E271</f>
        <v>0</v>
      </c>
      <c r="E1247" s="1">
        <v>0</v>
      </c>
      <c r="F1247" s="1">
        <v>0</v>
      </c>
      <c r="G1247" s="2">
        <f t="shared" si="24"/>
        <v>37.614719999999998</v>
      </c>
      <c r="H1247" s="2">
        <f t="shared" si="23"/>
        <v>0.47999999999998977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168624.6</v>
      </c>
      <c r="D1263" s="1">
        <f>BILANCA!E287</f>
        <v>179003.93</v>
      </c>
      <c r="E1263" s="1">
        <v>0</v>
      </c>
      <c r="F1263" s="1">
        <v>0</v>
      </c>
      <c r="G1263" s="2">
        <f t="shared" si="24"/>
        <v>147457.08880000003</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226732.14</v>
      </c>
      <c r="D1264" s="1">
        <f>BILANCA!E288</f>
        <v>278194.84999999998</v>
      </c>
      <c r="E1264" s="1">
        <v>0</v>
      </c>
      <c r="F1264" s="1">
        <v>0</v>
      </c>
      <c r="G1264" s="2">
        <f t="shared" si="24"/>
        <v>220057.23704000004</v>
      </c>
      <c r="H1264" s="2">
        <f t="shared" si="23"/>
        <v>0.2900000000372529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149135.4</v>
      </c>
      <c r="D1265" s="1">
        <f>BILANCA!E289</f>
        <v>3197</v>
      </c>
      <c r="E1265" s="1">
        <v>0</v>
      </c>
      <c r="F1265" s="1">
        <v>0</v>
      </c>
      <c r="G1265" s="2">
        <f t="shared" si="24"/>
        <v>43859.290799999995</v>
      </c>
      <c r="H1265" s="2">
        <f t="shared" si="23"/>
        <v>0.39999999999417923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930.32</v>
      </c>
      <c r="D1273" s="1">
        <f>BILANCA!E297</f>
        <v>2143.41</v>
      </c>
      <c r="E1273" s="1">
        <v>0</v>
      </c>
      <c r="F1273" s="1">
        <v>0</v>
      </c>
      <c r="G1273" s="2">
        <f t="shared" si="24"/>
        <v>1512.9705999999999</v>
      </c>
      <c r="H1273" s="2">
        <f t="shared" si="23"/>
        <v>0.7299999999999045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115.95</v>
      </c>
      <c r="D1275" s="1">
        <f>BILANCA!E299</f>
        <v>0</v>
      </c>
      <c r="E1275" s="1">
        <v>0</v>
      </c>
      <c r="F1275" s="1">
        <v>0</v>
      </c>
      <c r="G1275" s="2">
        <f t="shared" si="24"/>
        <v>33.857399999999998</v>
      </c>
      <c r="H1275" s="2">
        <f t="shared" si="23"/>
        <v>4.9999999999997158E-2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3579856.06</v>
      </c>
      <c r="D1383" s="1">
        <f>'RAS-funkcijski'!E89</f>
        <v>4230535.6399999997</v>
      </c>
      <c r="E1383" s="1">
        <v>0</v>
      </c>
      <c r="F1383" s="1">
        <v>0</v>
      </c>
      <c r="G1383" s="2">
        <f t="shared" si="24"/>
        <v>1023478.8239</v>
      </c>
      <c r="H1383" s="2">
        <f t="shared" si="27"/>
        <v>0.42000000039115548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3579856.06</v>
      </c>
      <c r="D1388" s="1">
        <f>'RAS-funkcijski'!E94</f>
        <v>4230535.6399999997</v>
      </c>
      <c r="E1388" s="1">
        <v>0</v>
      </c>
      <c r="F1388" s="1">
        <v>0</v>
      </c>
      <c r="G1388" s="2">
        <f t="shared" si="24"/>
        <v>1083683.4605999999</v>
      </c>
      <c r="H1388" s="2">
        <f t="shared" si="27"/>
        <v>0.42000000039115548</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3579856.06</v>
      </c>
      <c r="D1389" s="1">
        <f>'RAS-funkcijski'!E95</f>
        <v>4230535.6399999997</v>
      </c>
      <c r="E1389" s="1">
        <v>0</v>
      </c>
      <c r="F1389" s="1">
        <v>0</v>
      </c>
      <c r="G1389" s="2">
        <f t="shared" si="24"/>
        <v>1095724.38794</v>
      </c>
      <c r="H1389" s="2">
        <f t="shared" si="27"/>
        <v>0.42000000039115548</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3579856.06</v>
      </c>
      <c r="D1435" s="13">
        <f>'RAS-funkcijski'!E141</f>
        <v>4230535.6399999997</v>
      </c>
      <c r="E1435" s="13">
        <v>0</v>
      </c>
      <c r="F1435" s="13">
        <v>0</v>
      </c>
      <c r="G1435" s="14">
        <f t="shared" si="24"/>
        <v>1649607.0455800002</v>
      </c>
      <c r="H1435" s="14">
        <f t="shared" si="27"/>
        <v>0.42000000039115548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3972.71</v>
      </c>
      <c r="E1436" s="6">
        <v>0</v>
      </c>
      <c r="F1436" s="6">
        <v>0</v>
      </c>
      <c r="G1436" s="7">
        <f t="shared" si="24"/>
        <v>7.9454200000000004</v>
      </c>
      <c r="H1436" s="7">
        <f t="shared" si="27"/>
        <v>0.28999999999996362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3972.71</v>
      </c>
      <c r="E1453" s="1">
        <v>0</v>
      </c>
      <c r="F1453" s="1">
        <v>0</v>
      </c>
      <c r="G1453" s="2">
        <f t="shared" si="24"/>
        <v>143.01756</v>
      </c>
      <c r="H1453" s="2">
        <f t="shared" si="27"/>
        <v>0.28999999999996362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3972.71</v>
      </c>
      <c r="E1461" s="1">
        <v>0</v>
      </c>
      <c r="F1461" s="1">
        <v>0</v>
      </c>
      <c r="G1461" s="2">
        <f t="shared" si="24"/>
        <v>206.58091999999999</v>
      </c>
      <c r="H1461" s="2">
        <f t="shared" si="27"/>
        <v>0.28999999999996362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t="str">
        <f>'P-VRIO'!D36</f>
        <v xml:space="preserve"> </v>
      </c>
      <c r="D1467" s="1">
        <f>'P-VRIO'!E36</f>
        <v>3972.71</v>
      </c>
      <c r="E1467" s="1">
        <v>0</v>
      </c>
      <c r="F1467" s="1">
        <v>0</v>
      </c>
      <c r="G1467" s="2" t="e">
        <f t="shared" si="24"/>
        <v>#VALUE!</v>
      </c>
      <c r="H1467" s="2" t="e">
        <f t="shared" si="27"/>
        <v>#VALUE!</v>
      </c>
      <c r="I1467" s="10" t="e">
        <f t="shared" si="31"/>
        <v>#VALUE!</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544492.14</v>
      </c>
      <c r="D1480" s="6"/>
      <c r="E1480" s="6">
        <v>0</v>
      </c>
      <c r="F1480" s="6">
        <v>0</v>
      </c>
      <c r="G1480" s="7">
        <f t="shared" ref="G1480:G1580" si="34">B1480/1000*C1480</f>
        <v>544.49214000000006</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4210619.78</v>
      </c>
      <c r="D1481" s="1">
        <v>0</v>
      </c>
      <c r="E1481" s="1">
        <v>0</v>
      </c>
      <c r="F1481" s="1">
        <v>0</v>
      </c>
      <c r="G1481" s="2">
        <f t="shared" si="34"/>
        <v>8421.23956</v>
      </c>
      <c r="H1481" s="2">
        <f t="shared" si="35"/>
        <v>0.21999999973922968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3887474.19</v>
      </c>
      <c r="D1483" s="1">
        <v>0</v>
      </c>
      <c r="E1483" s="1">
        <v>0</v>
      </c>
      <c r="F1483" s="1">
        <v>0</v>
      </c>
      <c r="G1483" s="2">
        <f t="shared" si="34"/>
        <v>15549.89676</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3236611.41</v>
      </c>
      <c r="D1484" s="1">
        <v>0</v>
      </c>
      <c r="E1484" s="1">
        <v>0</v>
      </c>
      <c r="F1484" s="1">
        <v>0</v>
      </c>
      <c r="G1484" s="2">
        <f t="shared" si="34"/>
        <v>16183.057050000001</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569098.6</v>
      </c>
      <c r="D1485" s="1">
        <v>0</v>
      </c>
      <c r="E1485" s="1">
        <v>0</v>
      </c>
      <c r="F1485" s="1">
        <v>0</v>
      </c>
      <c r="G1485" s="2">
        <f t="shared" si="34"/>
        <v>3414.5915999999997</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13020.61</v>
      </c>
      <c r="D1486" s="1">
        <v>0</v>
      </c>
      <c r="E1486" s="1">
        <v>0</v>
      </c>
      <c r="F1486" s="1">
        <v>0</v>
      </c>
      <c r="G1486" s="2">
        <f t="shared" si="34"/>
        <v>91.144270000000006</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68743.570000000007</v>
      </c>
      <c r="D1491" s="1">
        <v>0</v>
      </c>
      <c r="E1491" s="1">
        <v>0</v>
      </c>
      <c r="F1491" s="1">
        <v>0</v>
      </c>
      <c r="G1491" s="2">
        <f t="shared" si="34"/>
        <v>824.92284000000006</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323145.59000000003</v>
      </c>
      <c r="D1492" s="1">
        <v>0</v>
      </c>
      <c r="E1492" s="1">
        <v>0</v>
      </c>
      <c r="F1492" s="1">
        <v>0</v>
      </c>
      <c r="G1492" s="2">
        <f t="shared" si="34"/>
        <v>4200.8926700000002</v>
      </c>
      <c r="H1492" s="2">
        <f t="shared" si="35"/>
        <v>0.40999999997438863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4294716.1399999997</v>
      </c>
      <c r="D1499" s="1">
        <v>0</v>
      </c>
      <c r="E1499" s="1">
        <v>0</v>
      </c>
      <c r="F1499" s="1">
        <v>0</v>
      </c>
      <c r="G1499" s="2">
        <f t="shared" si="34"/>
        <v>85894.322799999994</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3825632.1499999994</v>
      </c>
      <c r="D1501" s="1">
        <v>0</v>
      </c>
      <c r="E1501" s="1">
        <v>0</v>
      </c>
      <c r="F1501" s="1">
        <v>0</v>
      </c>
      <c r="G1501" s="2">
        <f t="shared" si="34"/>
        <v>84163.907299999977</v>
      </c>
      <c r="H1501" s="2">
        <f t="shared" si="35"/>
        <v>0.14999999944120646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3187839.02</v>
      </c>
      <c r="D1502" s="1">
        <v>0</v>
      </c>
      <c r="E1502" s="1">
        <v>0</v>
      </c>
      <c r="F1502" s="1">
        <v>0</v>
      </c>
      <c r="G1502" s="2">
        <f t="shared" si="34"/>
        <v>73320.297460000002</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545291.49</v>
      </c>
      <c r="D1503" s="1">
        <v>0</v>
      </c>
      <c r="E1503" s="1">
        <v>0</v>
      </c>
      <c r="F1503" s="1">
        <v>0</v>
      </c>
      <c r="G1503" s="2">
        <f t="shared" si="34"/>
        <v>13086.99576</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13090.51</v>
      </c>
      <c r="D1504" s="1">
        <v>0</v>
      </c>
      <c r="E1504" s="1">
        <v>0</v>
      </c>
      <c r="F1504" s="1">
        <v>0</v>
      </c>
      <c r="G1504" s="2">
        <f t="shared" si="34"/>
        <v>327.26275000000004</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4779</v>
      </c>
      <c r="D1507" s="1">
        <v>0</v>
      </c>
      <c r="E1507" s="1">
        <v>0</v>
      </c>
      <c r="F1507" s="1">
        <v>0</v>
      </c>
      <c r="G1507" s="2">
        <f t="shared" si="34"/>
        <v>133.81200000000001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74632.13</v>
      </c>
      <c r="D1509" s="1">
        <v>0</v>
      </c>
      <c r="E1509" s="1">
        <v>0</v>
      </c>
      <c r="F1509" s="1">
        <v>0</v>
      </c>
      <c r="G1509" s="2">
        <f t="shared" si="34"/>
        <v>2238.9639000000002</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469083.99</v>
      </c>
      <c r="D1510" s="1">
        <v>0</v>
      </c>
      <c r="E1510" s="1">
        <v>0</v>
      </c>
      <c r="F1510" s="1">
        <v>0</v>
      </c>
      <c r="G1510" s="2">
        <f t="shared" si="34"/>
        <v>14541.60369</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460395.78000000026</v>
      </c>
      <c r="D1517" s="1">
        <v>0</v>
      </c>
      <c r="E1517" s="1">
        <v>0</v>
      </c>
      <c r="F1517" s="1">
        <v>0</v>
      </c>
      <c r="G1517" s="2">
        <f t="shared" si="34"/>
        <v>17495.03964000001</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182200.93000000002</v>
      </c>
      <c r="D1518" s="1">
        <v>0</v>
      </c>
      <c r="E1518" s="1">
        <v>0</v>
      </c>
      <c r="F1518" s="1">
        <v>0</v>
      </c>
      <c r="G1518" s="2">
        <f t="shared" si="34"/>
        <v>7105.8362700000007</v>
      </c>
      <c r="H1518" s="2">
        <f t="shared" si="35"/>
        <v>6.9999999977881089E-2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179003.93000000002</v>
      </c>
      <c r="D1524" s="1">
        <v>0</v>
      </c>
      <c r="E1524" s="1">
        <v>0</v>
      </c>
      <c r="F1524" s="1">
        <v>0</v>
      </c>
      <c r="G1524" s="2">
        <f t="shared" si="34"/>
        <v>8055.1768500000007</v>
      </c>
      <c r="H1524" s="2">
        <f t="shared" si="35"/>
        <v>6.9999999977881089E-2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175927.61000000002</v>
      </c>
      <c r="D1530" s="1">
        <v>0</v>
      </c>
      <c r="E1530" s="1">
        <v>0</v>
      </c>
      <c r="F1530" s="1">
        <v>0</v>
      </c>
      <c r="G1530" s="2">
        <f t="shared" si="34"/>
        <v>8972.3081099999999</v>
      </c>
      <c r="H1530" s="2">
        <f t="shared" si="35"/>
        <v>0.38999999998486601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57884.51</v>
      </c>
      <c r="D1531" s="1">
        <v>0</v>
      </c>
      <c r="E1531" s="1">
        <v>0</v>
      </c>
      <c r="F1531" s="1">
        <v>0</v>
      </c>
      <c r="G1531" s="2">
        <f t="shared" si="34"/>
        <v>3009.9945200000002</v>
      </c>
      <c r="H1531" s="2">
        <f t="shared" si="35"/>
        <v>0.48999999999796273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71401.09</v>
      </c>
      <c r="D1532" s="1">
        <v>0</v>
      </c>
      <c r="E1532" s="1">
        <v>0</v>
      </c>
      <c r="F1532" s="1">
        <v>0</v>
      </c>
      <c r="G1532" s="2">
        <f t="shared" si="34"/>
        <v>3784.2577699999997</v>
      </c>
      <c r="H1532" s="2">
        <f t="shared" si="35"/>
        <v>8.999999999650754E-2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46642.01</v>
      </c>
      <c r="D1533" s="1">
        <v>0</v>
      </c>
      <c r="E1533" s="1">
        <v>0</v>
      </c>
      <c r="F1533" s="1">
        <v>0</v>
      </c>
      <c r="G1533" s="2">
        <f t="shared" si="34"/>
        <v>2518.6685400000001</v>
      </c>
      <c r="H1533" s="2">
        <f t="shared" si="35"/>
        <v>1.0000000002037268E-2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337.22</v>
      </c>
      <c r="D1535" s="1">
        <v>0</v>
      </c>
      <c r="E1535" s="1">
        <v>0</v>
      </c>
      <c r="F1535" s="1">
        <v>0</v>
      </c>
      <c r="G1535" s="2">
        <f t="shared" si="34"/>
        <v>18.884320000000002</v>
      </c>
      <c r="H1535" s="2">
        <f t="shared" si="35"/>
        <v>0.22000000000002728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337.22</v>
      </c>
      <c r="D1536" s="1">
        <v>0</v>
      </c>
      <c r="E1536" s="1">
        <v>0</v>
      </c>
      <c r="F1536" s="1">
        <v>0</v>
      </c>
      <c r="G1536" s="2">
        <f t="shared" si="34"/>
        <v>19.221540000000001</v>
      </c>
      <c r="H1536" s="2">
        <f t="shared" si="35"/>
        <v>0.22000000000002728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2739.1</v>
      </c>
      <c r="D1560" s="1">
        <v>0</v>
      </c>
      <c r="E1560" s="1">
        <v>0</v>
      </c>
      <c r="F1560" s="1">
        <v>0</v>
      </c>
      <c r="G1560" s="2">
        <f t="shared" si="34"/>
        <v>221.86709999999999</v>
      </c>
      <c r="H1560" s="2">
        <f t="shared" si="35"/>
        <v>9.9999999999909051E-2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2739.1</v>
      </c>
      <c r="D1561" s="1">
        <v>0</v>
      </c>
      <c r="E1561" s="1">
        <v>0</v>
      </c>
      <c r="F1561" s="1">
        <v>0</v>
      </c>
      <c r="G1561" s="2">
        <f t="shared" si="34"/>
        <v>224.6062</v>
      </c>
      <c r="H1561" s="2">
        <f t="shared" si="35"/>
        <v>9.9999999999909051E-2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3197</v>
      </c>
      <c r="D1565" s="1">
        <v>0</v>
      </c>
      <c r="E1565" s="1">
        <v>0</v>
      </c>
      <c r="F1565" s="1">
        <v>0</v>
      </c>
      <c r="G1565" s="2">
        <f t="shared" si="34"/>
        <v>274.94199999999995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t="str">
        <f>OBVEZE!D91</f>
        <v xml:space="preserve"> </v>
      </c>
      <c r="D1566" s="1">
        <v>0</v>
      </c>
      <c r="E1566" s="1">
        <v>0</v>
      </c>
      <c r="F1566" s="1">
        <v>0</v>
      </c>
      <c r="G1566" s="2" t="e">
        <f t="shared" si="34"/>
        <v>#VALUE!</v>
      </c>
      <c r="H1566" s="2" t="e">
        <f t="shared" si="35"/>
        <v>#VALUE!</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3197</v>
      </c>
      <c r="D1568" s="1">
        <v>0</v>
      </c>
      <c r="E1568" s="1">
        <v>0</v>
      </c>
      <c r="F1568" s="1">
        <v>0</v>
      </c>
      <c r="G1568" s="2">
        <f t="shared" si="34"/>
        <v>284.53299999999996</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278194.84999999998</v>
      </c>
      <c r="D1576" s="1">
        <v>0</v>
      </c>
      <c r="E1576" s="1">
        <v>0</v>
      </c>
      <c r="F1576" s="1">
        <v>0</v>
      </c>
      <c r="G1576" s="2">
        <f t="shared" si="34"/>
        <v>26984.900449999997</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278194.84999999998</v>
      </c>
      <c r="D1578" s="1">
        <v>0</v>
      </c>
      <c r="E1578" s="1">
        <v>0</v>
      </c>
      <c r="F1578" s="1">
        <v>0</v>
      </c>
      <c r="G1578" s="2">
        <f t="shared" si="34"/>
        <v>27541.290150000001</v>
      </c>
      <c r="H1578" s="2">
        <f t="shared" si="35"/>
        <v>0.15000000002328306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38655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3549264.71</v>
      </c>
      <c r="I16" s="170">
        <f>'PR-RAS'!E6</f>
        <v>4347836.7300000004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3064324.13</v>
      </c>
      <c r="I17" s="170">
        <f>'PR-RAS'!E151</f>
        <v>3739148.69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125134.60999999991</v>
      </c>
      <c r="I19" s="171">
        <f>'PR-RAS'!E646</f>
        <v>15599.079999999551</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1252822.5700000003</v>
      </c>
      <c r="I20" s="173">
        <f>BILANCA!E7</f>
        <v>1384299.2500000002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772461.82000000007</v>
      </c>
      <c r="I21" s="175">
        <f>BILANCA!E68</f>
        <v>824719.25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544492.1399999999</v>
      </c>
      <c r="I22" s="175">
        <f>BILANCA!E176</f>
        <v>460395.77999999997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1480792.2499999998</v>
      </c>
      <c r="I23" s="177">
        <f>BILANCA!E237</f>
        <v>1748622.72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3579856.06</v>
      </c>
      <c r="I28" s="179">
        <f>'RAS-funkcijski'!E141</f>
        <v>4230535.6399999997</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3972.71</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3972.71</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544492.14</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460395.78000000026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182200.93000000002</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278194.84999999998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41" sqref="E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3549264.71</v>
      </c>
      <c r="E6" s="51">
        <f>E7+E44+E50+E82+E106+E124+E133+E139</f>
        <v>4347836.7300000004</v>
      </c>
      <c r="F6" s="52">
        <f t="shared" ref="F6:F131" si="0">IF(D6&lt;&gt;0,IF(E6/D6&gt;=100,"&gt;&gt;100",E6/D6*100),"-")</f>
        <v>122.49964669442761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70229.16</v>
      </c>
      <c r="E50" s="51">
        <f>E51+E54+E59+E62+E65+E68+E71+E74+E77</f>
        <v>164985.66</v>
      </c>
      <c r="F50" s="52">
        <f t="shared" si="0"/>
        <v>234.92472357636055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917.44</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917.44</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70.78</v>
      </c>
      <c r="E62" s="51">
        <f t="shared" si="13"/>
        <v>66031.44</v>
      </c>
      <c r="F62" s="52" t="str">
        <f t="shared" si="0"/>
        <v>&gt;&gt;100</v>
      </c>
    </row>
    <row r="63" spans="1:6" ht="12.75" customHeight="1" x14ac:dyDescent="0.2">
      <c r="A63" s="53">
        <v>6341</v>
      </c>
      <c r="B63" s="85" t="s">
        <v>172</v>
      </c>
      <c r="C63" s="50" t="s">
        <v>173</v>
      </c>
      <c r="D63" s="242">
        <v>70.78</v>
      </c>
      <c r="E63" s="242">
        <v>66031.44</v>
      </c>
      <c r="F63" s="52" t="str">
        <f t="shared" si="0"/>
        <v>&gt;&gt;100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70158.38</v>
      </c>
      <c r="E77" s="51">
        <f t="shared" si="18"/>
        <v>98036.78</v>
      </c>
      <c r="F77" s="52">
        <f t="shared" si="0"/>
        <v>139.73637931776645</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70158.38</v>
      </c>
      <c r="E80" s="242">
        <v>98036.78</v>
      </c>
      <c r="F80" s="52">
        <f t="shared" si="0"/>
        <v>139.73637931776645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0.53</v>
      </c>
      <c r="E82" s="51">
        <f t="shared" si="19"/>
        <v>1.39</v>
      </c>
      <c r="F82" s="52">
        <f t="shared" si="0"/>
        <v>262.2641509433962</v>
      </c>
    </row>
    <row r="83" spans="1:6" ht="12.75" customHeight="1" x14ac:dyDescent="0.2">
      <c r="A83" s="53">
        <v>641</v>
      </c>
      <c r="B83" s="85" t="s">
        <v>212</v>
      </c>
      <c r="C83" s="50" t="s">
        <v>213</v>
      </c>
      <c r="D83" s="51">
        <f t="shared" ref="D83:E83" si="20">SUM(D84:D90)</f>
        <v>0.53</v>
      </c>
      <c r="E83" s="51">
        <f t="shared" si="20"/>
        <v>1.39</v>
      </c>
      <c r="F83" s="52">
        <f t="shared" si="0"/>
        <v>262.2641509433962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0.53</v>
      </c>
      <c r="E85" s="242">
        <v>1.39</v>
      </c>
      <c r="F85" s="52">
        <f t="shared" si="0"/>
        <v>262.2641509433962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262194.64</v>
      </c>
      <c r="E106" s="51">
        <f t="shared" si="23"/>
        <v>347092.39</v>
      </c>
      <c r="F106" s="52">
        <f t="shared" si="0"/>
        <v>132.37966649508931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262194.64</v>
      </c>
      <c r="E112" s="51">
        <f t="shared" si="25"/>
        <v>347092.39</v>
      </c>
      <c r="F112" s="52">
        <f t="shared" si="0"/>
        <v>132.37966649508931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262194.64</v>
      </c>
      <c r="E117" s="242">
        <v>347092.39</v>
      </c>
      <c r="F117" s="52">
        <f t="shared" si="0"/>
        <v>132.37966649508931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567338.76</v>
      </c>
      <c r="E124" s="51">
        <f t="shared" si="27"/>
        <v>832778.67</v>
      </c>
      <c r="F124" s="52">
        <f t="shared" si="0"/>
        <v>146.78684565813907</v>
      </c>
    </row>
    <row r="125" spans="1:6" ht="12.75" customHeight="1" x14ac:dyDescent="0.2">
      <c r="A125" s="53">
        <v>661</v>
      </c>
      <c r="B125" s="86" t="s">
        <v>296</v>
      </c>
      <c r="C125" s="50" t="s">
        <v>297</v>
      </c>
      <c r="D125" s="51">
        <f t="shared" ref="D125:E125" si="28">SUM(D126:D127)</f>
        <v>567338.76</v>
      </c>
      <c r="E125" s="51">
        <f t="shared" si="28"/>
        <v>832778.67</v>
      </c>
      <c r="F125" s="52">
        <f t="shared" si="0"/>
        <v>146.78684565813907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567338.76</v>
      </c>
      <c r="E127" s="242">
        <v>832778.67</v>
      </c>
      <c r="F127" s="52">
        <f t="shared" si="0"/>
        <v>146.78684565813907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2608448.62</v>
      </c>
      <c r="E133" s="51">
        <f t="shared" si="30"/>
        <v>2947984.7199999997</v>
      </c>
      <c r="F133" s="52">
        <f t="shared" ref="F133:F223" si="31">IF(D133&lt;&gt;0,IF(E133/D133&gt;=100,"&gt;&gt;100",E133/D133*100),"-")</f>
        <v>113.01678313295662</v>
      </c>
    </row>
    <row r="134" spans="1:6" ht="24" x14ac:dyDescent="0.2">
      <c r="A134" s="53">
        <v>671</v>
      </c>
      <c r="B134" s="232" t="s">
        <v>314</v>
      </c>
      <c r="C134" s="50" t="s">
        <v>315</v>
      </c>
      <c r="D134" s="51">
        <f t="shared" ref="D134:E134" si="32">SUM(D135:D137)</f>
        <v>511518.9</v>
      </c>
      <c r="E134" s="51">
        <f t="shared" si="32"/>
        <v>491909.92</v>
      </c>
      <c r="F134" s="52">
        <f t="shared" si="31"/>
        <v>96.166518969289299</v>
      </c>
    </row>
    <row r="135" spans="1:6" ht="12.75" customHeight="1" x14ac:dyDescent="0.2">
      <c r="A135" s="53">
        <v>6711</v>
      </c>
      <c r="B135" s="85" t="s">
        <v>316</v>
      </c>
      <c r="C135" s="50" t="s">
        <v>317</v>
      </c>
      <c r="D135" s="242">
        <v>0</v>
      </c>
      <c r="E135" s="242">
        <v>5610.76</v>
      </c>
      <c r="F135" s="52" t="str">
        <f t="shared" si="31"/>
        <v>-</v>
      </c>
    </row>
    <row r="136" spans="1:6" ht="24" x14ac:dyDescent="0.2">
      <c r="A136" s="53">
        <v>6712</v>
      </c>
      <c r="B136" s="232" t="s">
        <v>318</v>
      </c>
      <c r="C136" s="50" t="s">
        <v>319</v>
      </c>
      <c r="D136" s="242">
        <v>511518.9</v>
      </c>
      <c r="E136" s="242">
        <v>486299.16</v>
      </c>
      <c r="F136" s="52">
        <f t="shared" si="31"/>
        <v>95.069636723100544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2096929.72</v>
      </c>
      <c r="E138" s="242">
        <v>2456074.7999999998</v>
      </c>
      <c r="F138" s="52">
        <f t="shared" si="31"/>
        <v>117.12718726691516</v>
      </c>
    </row>
    <row r="139" spans="1:6" ht="12.75" customHeight="1" x14ac:dyDescent="0.2">
      <c r="A139" s="53">
        <v>68</v>
      </c>
      <c r="B139" s="85" t="s">
        <v>324</v>
      </c>
      <c r="C139" s="50" t="s">
        <v>325</v>
      </c>
      <c r="D139" s="51">
        <f t="shared" ref="D139:E139" si="33">D140+D150</f>
        <v>41053</v>
      </c>
      <c r="E139" s="51">
        <f t="shared" si="33"/>
        <v>54993.9</v>
      </c>
      <c r="F139" s="52">
        <f t="shared" si="31"/>
        <v>133.95829781014785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41053</v>
      </c>
      <c r="E150" s="242">
        <v>54993.9</v>
      </c>
      <c r="F150" s="52">
        <f t="shared" si="31"/>
        <v>133.95829781014785</v>
      </c>
    </row>
    <row r="151" spans="1:6" ht="12.75" customHeight="1" x14ac:dyDescent="0.2">
      <c r="A151" s="53">
        <v>3</v>
      </c>
      <c r="B151" s="85" t="s">
        <v>348</v>
      </c>
      <c r="C151" s="50" t="s">
        <v>56</v>
      </c>
      <c r="D151" s="51">
        <f t="shared" ref="D151:E151" si="35">D152+D163+D196+D215+D224+D252+D263</f>
        <v>3064324.13</v>
      </c>
      <c r="E151" s="51">
        <f t="shared" si="35"/>
        <v>3739148.69</v>
      </c>
      <c r="F151" s="52">
        <f t="shared" si="31"/>
        <v>122.02197063272155</v>
      </c>
    </row>
    <row r="152" spans="1:6" ht="12.75" customHeight="1" x14ac:dyDescent="0.2">
      <c r="A152" s="53">
        <v>31</v>
      </c>
      <c r="B152" s="85" t="s">
        <v>349</v>
      </c>
      <c r="C152" s="50" t="s">
        <v>350</v>
      </c>
      <c r="D152" s="51">
        <f t="shared" ref="D152:E152" si="36">D153+D158+D159</f>
        <v>2517322.7999999998</v>
      </c>
      <c r="E152" s="51">
        <f t="shared" si="36"/>
        <v>3161167.3000000003</v>
      </c>
      <c r="F152" s="52">
        <f t="shared" si="31"/>
        <v>125.57655696758478</v>
      </c>
    </row>
    <row r="153" spans="1:6" ht="12.75" customHeight="1" x14ac:dyDescent="0.2">
      <c r="A153" s="53">
        <v>311</v>
      </c>
      <c r="B153" s="85" t="s">
        <v>351</v>
      </c>
      <c r="C153" s="50" t="s">
        <v>352</v>
      </c>
      <c r="D153" s="51">
        <f t="shared" ref="D153:E153" si="37">SUM(D154:D157)</f>
        <v>2078357.16</v>
      </c>
      <c r="E153" s="51">
        <f t="shared" si="37"/>
        <v>2675586.64</v>
      </c>
      <c r="F153" s="52">
        <f t="shared" si="31"/>
        <v>128.73565196080159</v>
      </c>
    </row>
    <row r="154" spans="1:6" ht="12.75" customHeight="1" x14ac:dyDescent="0.2">
      <c r="A154" s="53">
        <v>3111</v>
      </c>
      <c r="B154" s="85" t="s">
        <v>353</v>
      </c>
      <c r="C154" s="50" t="s">
        <v>354</v>
      </c>
      <c r="D154" s="242">
        <v>2044870.45</v>
      </c>
      <c r="E154" s="242">
        <v>2632496</v>
      </c>
      <c r="F154" s="52">
        <f t="shared" si="31"/>
        <v>128.73656617219933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33425.96</v>
      </c>
      <c r="E156" s="242">
        <v>43090.64</v>
      </c>
      <c r="F156" s="52">
        <f t="shared" si="31"/>
        <v>128.913694625375</v>
      </c>
    </row>
    <row r="157" spans="1:6" ht="12.75" customHeight="1" x14ac:dyDescent="0.2">
      <c r="A157" s="53">
        <v>3114</v>
      </c>
      <c r="B157" s="85" t="s">
        <v>359</v>
      </c>
      <c r="C157" s="50" t="s">
        <v>360</v>
      </c>
      <c r="D157" s="242">
        <v>60.75</v>
      </c>
      <c r="E157" s="242"/>
      <c r="F157" s="52">
        <f t="shared" si="31"/>
        <v>0</v>
      </c>
    </row>
    <row r="158" spans="1:6" ht="12.75" customHeight="1" x14ac:dyDescent="0.2">
      <c r="A158" s="53">
        <v>312</v>
      </c>
      <c r="B158" s="85" t="s">
        <v>361</v>
      </c>
      <c r="C158" s="50" t="s">
        <v>362</v>
      </c>
      <c r="D158" s="242">
        <v>134832.14000000001</v>
      </c>
      <c r="E158" s="242">
        <v>112168.97</v>
      </c>
      <c r="F158" s="52">
        <f t="shared" si="31"/>
        <v>83.191566936488584</v>
      </c>
    </row>
    <row r="159" spans="1:6" ht="12.75" customHeight="1" x14ac:dyDescent="0.2">
      <c r="A159" s="53">
        <v>313</v>
      </c>
      <c r="B159" s="85" t="s">
        <v>363</v>
      </c>
      <c r="C159" s="50" t="s">
        <v>364</v>
      </c>
      <c r="D159" s="51">
        <f t="shared" ref="D159:E159" si="38">SUM(D160:D162)</f>
        <v>304133.5</v>
      </c>
      <c r="E159" s="51">
        <f t="shared" si="38"/>
        <v>373411.69</v>
      </c>
      <c r="F159" s="52">
        <f t="shared" si="31"/>
        <v>122.7788750663771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304133.5</v>
      </c>
      <c r="E161" s="242">
        <v>373158.87</v>
      </c>
      <c r="F161" s="52">
        <f t="shared" si="31"/>
        <v>122.69574709790272</v>
      </c>
    </row>
    <row r="162" spans="1:6" ht="12.75" customHeight="1" x14ac:dyDescent="0.2">
      <c r="A162" s="53">
        <v>3133</v>
      </c>
      <c r="B162" s="85" t="s">
        <v>368</v>
      </c>
      <c r="C162" s="50" t="s">
        <v>369</v>
      </c>
      <c r="D162" s="242">
        <v>0</v>
      </c>
      <c r="E162" s="242">
        <v>252.82</v>
      </c>
      <c r="F162" s="52" t="str">
        <f t="shared" si="31"/>
        <v>-</v>
      </c>
    </row>
    <row r="163" spans="1:6" ht="12.75" customHeight="1" x14ac:dyDescent="0.2">
      <c r="A163" s="53">
        <v>32</v>
      </c>
      <c r="B163" s="85" t="s">
        <v>370</v>
      </c>
      <c r="C163" s="50" t="s">
        <v>371</v>
      </c>
      <c r="D163" s="51">
        <f t="shared" ref="D163:E163" si="39">D164+D169+D177+D187+D188</f>
        <v>537295.67999999993</v>
      </c>
      <c r="E163" s="51">
        <f t="shared" si="39"/>
        <v>564962.27999999991</v>
      </c>
      <c r="F163" s="52">
        <f t="shared" si="31"/>
        <v>105.14923179728524</v>
      </c>
    </row>
    <row r="164" spans="1:6" ht="12.75" customHeight="1" x14ac:dyDescent="0.2">
      <c r="A164" s="53">
        <v>321</v>
      </c>
      <c r="B164" s="85" t="s">
        <v>372</v>
      </c>
      <c r="C164" s="50" t="s">
        <v>373</v>
      </c>
      <c r="D164" s="51">
        <f t="shared" ref="D164:E164" si="40">SUM(D165:D168)</f>
        <v>55016.729999999996</v>
      </c>
      <c r="E164" s="51">
        <f t="shared" si="40"/>
        <v>62971.89</v>
      </c>
      <c r="F164" s="52">
        <f t="shared" si="31"/>
        <v>114.45952894692215</v>
      </c>
    </row>
    <row r="165" spans="1:6" ht="12.75" customHeight="1" x14ac:dyDescent="0.2">
      <c r="A165" s="53">
        <v>3211</v>
      </c>
      <c r="B165" s="85" t="s">
        <v>374</v>
      </c>
      <c r="C165" s="50" t="s">
        <v>375</v>
      </c>
      <c r="D165" s="242">
        <v>797.1</v>
      </c>
      <c r="E165" s="242">
        <v>1676.18</v>
      </c>
      <c r="F165" s="52">
        <f t="shared" si="31"/>
        <v>210.28478233596789</v>
      </c>
    </row>
    <row r="166" spans="1:6" ht="12.75" customHeight="1" x14ac:dyDescent="0.2">
      <c r="A166" s="53">
        <v>3212</v>
      </c>
      <c r="B166" s="85" t="s">
        <v>376</v>
      </c>
      <c r="C166" s="50" t="s">
        <v>377</v>
      </c>
      <c r="D166" s="242">
        <v>51967.97</v>
      </c>
      <c r="E166" s="242">
        <v>52251.48</v>
      </c>
      <c r="F166" s="52">
        <f t="shared" si="31"/>
        <v>100.54554757478502</v>
      </c>
    </row>
    <row r="167" spans="1:6" ht="12.75" customHeight="1" x14ac:dyDescent="0.2">
      <c r="A167" s="53">
        <v>3213</v>
      </c>
      <c r="B167" s="85" t="s">
        <v>378</v>
      </c>
      <c r="C167" s="50" t="s">
        <v>379</v>
      </c>
      <c r="D167" s="242">
        <v>2251.66</v>
      </c>
      <c r="E167" s="242">
        <v>8691.23</v>
      </c>
      <c r="F167" s="52">
        <f t="shared" si="31"/>
        <v>385.99211248589927</v>
      </c>
    </row>
    <row r="168" spans="1:6" ht="12.75" customHeight="1" x14ac:dyDescent="0.2">
      <c r="A168" s="53">
        <v>3214</v>
      </c>
      <c r="B168" s="85" t="s">
        <v>380</v>
      </c>
      <c r="C168" s="50" t="s">
        <v>381</v>
      </c>
      <c r="D168" s="242">
        <v>0</v>
      </c>
      <c r="E168" s="242">
        <v>353</v>
      </c>
      <c r="F168" s="52" t="str">
        <f t="shared" si="31"/>
        <v>-</v>
      </c>
    </row>
    <row r="169" spans="1:6" ht="12.75" customHeight="1" x14ac:dyDescent="0.2">
      <c r="A169" s="53">
        <v>322</v>
      </c>
      <c r="B169" s="85" t="s">
        <v>382</v>
      </c>
      <c r="C169" s="50" t="s">
        <v>383</v>
      </c>
      <c r="D169" s="51">
        <f t="shared" ref="D169:E169" si="41">SUM(D170:D176)</f>
        <v>161990.79999999999</v>
      </c>
      <c r="E169" s="51">
        <f t="shared" si="41"/>
        <v>152577.51999999999</v>
      </c>
      <c r="F169" s="52">
        <f t="shared" si="31"/>
        <v>94.189003326114815</v>
      </c>
    </row>
    <row r="170" spans="1:6" ht="12.75" customHeight="1" x14ac:dyDescent="0.2">
      <c r="A170" s="53">
        <v>3221</v>
      </c>
      <c r="B170" s="85" t="s">
        <v>384</v>
      </c>
      <c r="C170" s="50" t="s">
        <v>385</v>
      </c>
      <c r="D170" s="242">
        <v>22676.23</v>
      </c>
      <c r="E170" s="242">
        <v>18549.63</v>
      </c>
      <c r="F170" s="52">
        <f t="shared" si="31"/>
        <v>81.802089677164162</v>
      </c>
    </row>
    <row r="171" spans="1:6" ht="12.75" customHeight="1" x14ac:dyDescent="0.2">
      <c r="A171" s="53">
        <v>3222</v>
      </c>
      <c r="B171" s="85" t="s">
        <v>386</v>
      </c>
      <c r="C171" s="50" t="s">
        <v>387</v>
      </c>
      <c r="D171" s="242">
        <v>98721.2</v>
      </c>
      <c r="E171" s="242">
        <v>98807.82</v>
      </c>
      <c r="F171" s="52">
        <f t="shared" si="31"/>
        <v>100.08774204527499</v>
      </c>
    </row>
    <row r="172" spans="1:6" ht="12.75" customHeight="1" x14ac:dyDescent="0.2">
      <c r="A172" s="53">
        <v>3223</v>
      </c>
      <c r="B172" s="85" t="s">
        <v>388</v>
      </c>
      <c r="C172" s="50" t="s">
        <v>389</v>
      </c>
      <c r="D172" s="242">
        <v>33817.040000000001</v>
      </c>
      <c r="E172" s="242">
        <v>28372.17</v>
      </c>
      <c r="F172" s="52">
        <f t="shared" si="31"/>
        <v>83.899034332987156</v>
      </c>
    </row>
    <row r="173" spans="1:6" ht="12.75" customHeight="1" x14ac:dyDescent="0.2">
      <c r="A173" s="53">
        <v>3224</v>
      </c>
      <c r="B173" s="85" t="s">
        <v>390</v>
      </c>
      <c r="C173" s="50" t="s">
        <v>391</v>
      </c>
      <c r="D173" s="242">
        <v>1198.08</v>
      </c>
      <c r="E173" s="242">
        <v>1084.31</v>
      </c>
      <c r="F173" s="52">
        <f t="shared" si="31"/>
        <v>90.503973023504273</v>
      </c>
    </row>
    <row r="174" spans="1:6" ht="12.75" customHeight="1" x14ac:dyDescent="0.2">
      <c r="A174" s="53">
        <v>3225</v>
      </c>
      <c r="B174" s="85" t="s">
        <v>392</v>
      </c>
      <c r="C174" s="50" t="s">
        <v>393</v>
      </c>
      <c r="D174" s="242">
        <v>2453.6999999999998</v>
      </c>
      <c r="E174" s="242">
        <v>805.52</v>
      </c>
      <c r="F174" s="52">
        <f t="shared" si="31"/>
        <v>32.828789175530829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3124.55</v>
      </c>
      <c r="E176" s="242">
        <v>4958.07</v>
      </c>
      <c r="F176" s="52">
        <f t="shared" si="31"/>
        <v>158.68109007697106</v>
      </c>
    </row>
    <row r="177" spans="1:6" ht="12.75" customHeight="1" x14ac:dyDescent="0.2">
      <c r="A177" s="53">
        <v>323</v>
      </c>
      <c r="B177" s="85" t="s">
        <v>398</v>
      </c>
      <c r="C177" s="50" t="s">
        <v>399</v>
      </c>
      <c r="D177" s="51">
        <f t="shared" ref="D177:E177" si="42">SUM(D178:D186)</f>
        <v>290500.21000000002</v>
      </c>
      <c r="E177" s="51">
        <f t="shared" si="42"/>
        <v>317522.27</v>
      </c>
      <c r="F177" s="52">
        <f t="shared" si="31"/>
        <v>109.30190721720993</v>
      </c>
    </row>
    <row r="178" spans="1:6" ht="12.75" customHeight="1" x14ac:dyDescent="0.2">
      <c r="A178" s="53">
        <v>3231</v>
      </c>
      <c r="B178" s="85" t="s">
        <v>400</v>
      </c>
      <c r="C178" s="50" t="s">
        <v>401</v>
      </c>
      <c r="D178" s="242">
        <v>10930.27</v>
      </c>
      <c r="E178" s="242">
        <v>10507.48</v>
      </c>
      <c r="F178" s="52">
        <f t="shared" si="31"/>
        <v>96.131934526777457</v>
      </c>
    </row>
    <row r="179" spans="1:6" ht="12.75" customHeight="1" x14ac:dyDescent="0.2">
      <c r="A179" s="53">
        <v>3232</v>
      </c>
      <c r="B179" s="85" t="s">
        <v>402</v>
      </c>
      <c r="C179" s="50" t="s">
        <v>403</v>
      </c>
      <c r="D179" s="242">
        <v>26491.24</v>
      </c>
      <c r="E179" s="242">
        <v>26821.33</v>
      </c>
      <c r="F179" s="52">
        <f t="shared" si="31"/>
        <v>101.24603453820961</v>
      </c>
    </row>
    <row r="180" spans="1:6" ht="12.75" customHeight="1" x14ac:dyDescent="0.2">
      <c r="A180" s="53">
        <v>3233</v>
      </c>
      <c r="B180" s="85" t="s">
        <v>404</v>
      </c>
      <c r="C180" s="50" t="s">
        <v>405</v>
      </c>
      <c r="D180" s="242">
        <v>4738.3599999999997</v>
      </c>
      <c r="E180" s="242">
        <v>5197.4799999999996</v>
      </c>
      <c r="F180" s="52">
        <f t="shared" si="31"/>
        <v>109.68942840982956</v>
      </c>
    </row>
    <row r="181" spans="1:6" ht="12.75" customHeight="1" x14ac:dyDescent="0.2">
      <c r="A181" s="53">
        <v>3234</v>
      </c>
      <c r="B181" s="85" t="s">
        <v>406</v>
      </c>
      <c r="C181" s="50" t="s">
        <v>407</v>
      </c>
      <c r="D181" s="242">
        <v>19023.62</v>
      </c>
      <c r="E181" s="242">
        <v>16768.52</v>
      </c>
      <c r="F181" s="52">
        <f t="shared" si="31"/>
        <v>88.145789287212423</v>
      </c>
    </row>
    <row r="182" spans="1:6" ht="12.75" customHeight="1" x14ac:dyDescent="0.2">
      <c r="A182" s="53">
        <v>3235</v>
      </c>
      <c r="B182" s="85" t="s">
        <v>408</v>
      </c>
      <c r="C182" s="50" t="s">
        <v>409</v>
      </c>
      <c r="D182" s="242">
        <v>48983.62</v>
      </c>
      <c r="E182" s="242">
        <v>52612.66</v>
      </c>
      <c r="F182" s="52">
        <f t="shared" si="31"/>
        <v>107.40868069775162</v>
      </c>
    </row>
    <row r="183" spans="1:6" ht="12.75" customHeight="1" x14ac:dyDescent="0.2">
      <c r="A183" s="53">
        <v>3236</v>
      </c>
      <c r="B183" s="85" t="s">
        <v>410</v>
      </c>
      <c r="C183" s="50" t="s">
        <v>411</v>
      </c>
      <c r="D183" s="242">
        <v>28201</v>
      </c>
      <c r="E183" s="242">
        <v>31530.57</v>
      </c>
      <c r="F183" s="52">
        <f t="shared" si="31"/>
        <v>111.80656714300912</v>
      </c>
    </row>
    <row r="184" spans="1:6" ht="12.75" customHeight="1" x14ac:dyDescent="0.2">
      <c r="A184" s="53">
        <v>3237</v>
      </c>
      <c r="B184" s="85" t="s">
        <v>412</v>
      </c>
      <c r="C184" s="50" t="s">
        <v>413</v>
      </c>
      <c r="D184" s="242">
        <v>93181.85</v>
      </c>
      <c r="E184" s="242">
        <v>117479.84</v>
      </c>
      <c r="F184" s="52">
        <f t="shared" si="31"/>
        <v>126.07588280335709</v>
      </c>
    </row>
    <row r="185" spans="1:6" ht="12.75" customHeight="1" x14ac:dyDescent="0.2">
      <c r="A185" s="53">
        <v>3238</v>
      </c>
      <c r="B185" s="85" t="s">
        <v>414</v>
      </c>
      <c r="C185" s="50" t="s">
        <v>415</v>
      </c>
      <c r="D185" s="242">
        <v>58768.33</v>
      </c>
      <c r="E185" s="242">
        <v>56560.18</v>
      </c>
      <c r="F185" s="52">
        <f t="shared" si="31"/>
        <v>96.242619111347892</v>
      </c>
    </row>
    <row r="186" spans="1:6" ht="12.75" customHeight="1" x14ac:dyDescent="0.2">
      <c r="A186" s="53">
        <v>3239</v>
      </c>
      <c r="B186" s="85" t="s">
        <v>416</v>
      </c>
      <c r="C186" s="50" t="s">
        <v>417</v>
      </c>
      <c r="D186" s="242">
        <v>181.92</v>
      </c>
      <c r="E186" s="242">
        <v>44.21</v>
      </c>
      <c r="F186" s="52">
        <f t="shared" si="31"/>
        <v>24.301890941073001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29787.940000000002</v>
      </c>
      <c r="E188" s="51">
        <f t="shared" si="43"/>
        <v>31890.6</v>
      </c>
      <c r="F188" s="52">
        <f t="shared" si="31"/>
        <v>107.05876270732382</v>
      </c>
    </row>
    <row r="189" spans="1:6" ht="12.75" customHeight="1" x14ac:dyDescent="0.2">
      <c r="A189" s="53">
        <v>3291</v>
      </c>
      <c r="B189" s="232" t="s">
        <v>422</v>
      </c>
      <c r="C189" s="50" t="s">
        <v>423</v>
      </c>
      <c r="D189" s="242">
        <v>15669.77</v>
      </c>
      <c r="E189" s="242">
        <v>11573.13</v>
      </c>
      <c r="F189" s="52">
        <f t="shared" si="31"/>
        <v>73.856412697825164</v>
      </c>
    </row>
    <row r="190" spans="1:6" ht="12.75" customHeight="1" x14ac:dyDescent="0.2">
      <c r="A190" s="53">
        <v>3292</v>
      </c>
      <c r="B190" s="85" t="s">
        <v>424</v>
      </c>
      <c r="C190" s="50" t="s">
        <v>425</v>
      </c>
      <c r="D190" s="242">
        <v>8085.5</v>
      </c>
      <c r="E190" s="242">
        <v>10307.18</v>
      </c>
      <c r="F190" s="52">
        <f t="shared" si="31"/>
        <v>127.47733597180138</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1768.8</v>
      </c>
      <c r="E192" s="242">
        <v>2419.5100000000002</v>
      </c>
      <c r="F192" s="52">
        <f t="shared" si="31"/>
        <v>136.78821800090461</v>
      </c>
    </row>
    <row r="193" spans="1:6" ht="12.75" customHeight="1" x14ac:dyDescent="0.2">
      <c r="A193" s="53">
        <v>3295</v>
      </c>
      <c r="B193" s="85" t="s">
        <v>430</v>
      </c>
      <c r="C193" s="50" t="s">
        <v>431</v>
      </c>
      <c r="D193" s="242">
        <v>164.45</v>
      </c>
      <c r="E193" s="242">
        <v>2001.19</v>
      </c>
      <c r="F193" s="52">
        <f t="shared" si="31"/>
        <v>1216.8987534204928</v>
      </c>
    </row>
    <row r="194" spans="1:6" ht="12.75" customHeight="1" x14ac:dyDescent="0.2">
      <c r="A194" s="53" t="s">
        <v>432</v>
      </c>
      <c r="B194" s="85" t="s">
        <v>433</v>
      </c>
      <c r="C194" s="50" t="s">
        <v>432</v>
      </c>
      <c r="D194" s="242">
        <v>0</v>
      </c>
      <c r="E194" s="242">
        <v>5167.3</v>
      </c>
      <c r="F194" s="52" t="str">
        <f t="shared" si="31"/>
        <v>-</v>
      </c>
    </row>
    <row r="195" spans="1:6" ht="12.75" customHeight="1" x14ac:dyDescent="0.2">
      <c r="A195" s="53">
        <v>3299</v>
      </c>
      <c r="B195" s="85" t="s">
        <v>434</v>
      </c>
      <c r="C195" s="50" t="s">
        <v>435</v>
      </c>
      <c r="D195" s="242">
        <v>4099.42</v>
      </c>
      <c r="E195" s="242">
        <v>422.29</v>
      </c>
      <c r="F195" s="52">
        <f t="shared" si="31"/>
        <v>10.301213342375263</v>
      </c>
    </row>
    <row r="196" spans="1:6" ht="12.75" customHeight="1" x14ac:dyDescent="0.2">
      <c r="A196" s="53">
        <v>34</v>
      </c>
      <c r="B196" s="232" t="s">
        <v>436</v>
      </c>
      <c r="C196" s="50" t="s">
        <v>437</v>
      </c>
      <c r="D196" s="51">
        <f t="shared" ref="D196:E196" si="44">D197+D202+D210</f>
        <v>4661.2</v>
      </c>
      <c r="E196" s="51">
        <f t="shared" si="44"/>
        <v>13019.11</v>
      </c>
      <c r="F196" s="52">
        <f t="shared" si="31"/>
        <v>279.30811808118085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4661.2</v>
      </c>
      <c r="E210" s="51">
        <f t="shared" si="47"/>
        <v>13019.11</v>
      </c>
      <c r="F210" s="52">
        <f t="shared" si="31"/>
        <v>279.30811808118085</v>
      </c>
    </row>
    <row r="211" spans="1:6" ht="12.75" customHeight="1" x14ac:dyDescent="0.2">
      <c r="A211" s="53">
        <v>3431</v>
      </c>
      <c r="B211" s="232" t="s">
        <v>466</v>
      </c>
      <c r="C211" s="50" t="s">
        <v>467</v>
      </c>
      <c r="D211" s="242">
        <v>3618.34</v>
      </c>
      <c r="E211" s="242">
        <v>4008.35</v>
      </c>
      <c r="F211" s="52">
        <f t="shared" si="31"/>
        <v>110.77869962468976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1042.8599999999999</v>
      </c>
      <c r="E213" s="242">
        <v>9010.76</v>
      </c>
      <c r="F213" s="52">
        <f t="shared" si="31"/>
        <v>864.04311221065166</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5044.45</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5044.45</v>
      </c>
      <c r="E259" s="51">
        <f t="shared" si="66"/>
        <v>0</v>
      </c>
      <c r="F259" s="52">
        <f t="shared" ref="F259:F262" si="67">IF(D259&lt;&gt;0,IF(E259/D259&gt;=100,"&gt;&gt;100",E259/D259*100),"-")</f>
        <v>0</v>
      </c>
    </row>
    <row r="260" spans="1:6" ht="12.75" customHeight="1" x14ac:dyDescent="0.2">
      <c r="A260" s="53">
        <v>3721</v>
      </c>
      <c r="B260" s="85" t="s">
        <v>560</v>
      </c>
      <c r="C260" s="50" t="s">
        <v>561</v>
      </c>
      <c r="D260" s="242">
        <v>5044.45</v>
      </c>
      <c r="E260" s="242"/>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3064324.13</v>
      </c>
      <c r="E289" s="51">
        <f t="shared" si="79"/>
        <v>3739148.69</v>
      </c>
      <c r="F289" s="52">
        <f t="shared" si="76"/>
        <v>122.02197063272155</v>
      </c>
    </row>
    <row r="290" spans="1:6" ht="12.75" customHeight="1" x14ac:dyDescent="0.2">
      <c r="A290" s="53" t="s">
        <v>609</v>
      </c>
      <c r="B290" s="85" t="s">
        <v>620</v>
      </c>
      <c r="C290" s="50" t="s">
        <v>621</v>
      </c>
      <c r="D290" s="51">
        <f>IF(D6&gt;=D289,D6-D289,0)</f>
        <v>484940.58000000007</v>
      </c>
      <c r="E290" s="51">
        <f>IF(E6&gt;=E289,E6-E289,0)</f>
        <v>608688.0400000005</v>
      </c>
      <c r="F290" s="52">
        <f t="shared" si="76"/>
        <v>125.51806656394902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96424.38</v>
      </c>
      <c r="E293" s="242">
        <v>133073.31</v>
      </c>
      <c r="F293" s="52">
        <f t="shared" si="76"/>
        <v>138.00794985666488</v>
      </c>
    </row>
    <row r="294" spans="1:6" ht="12.75" customHeight="1" x14ac:dyDescent="0.2">
      <c r="A294" s="53">
        <v>96</v>
      </c>
      <c r="B294" s="85" t="s">
        <v>628</v>
      </c>
      <c r="C294" s="50" t="s">
        <v>629</v>
      </c>
      <c r="D294" s="242">
        <v>222752.16</v>
      </c>
      <c r="E294" s="242">
        <v>244850.96</v>
      </c>
      <c r="F294" s="52">
        <f t="shared" si="76"/>
        <v>109.92080166585141</v>
      </c>
    </row>
    <row r="295" spans="1:6" ht="24" x14ac:dyDescent="0.2">
      <c r="A295" s="53">
        <v>9661</v>
      </c>
      <c r="B295" s="85" t="s">
        <v>630</v>
      </c>
      <c r="C295" s="50" t="s">
        <v>631</v>
      </c>
      <c r="D295" s="242">
        <v>9033.2199999999993</v>
      </c>
      <c r="E295" s="242">
        <v>11629.93</v>
      </c>
      <c r="F295" s="52">
        <f t="shared" si="76"/>
        <v>128.74622781245228</v>
      </c>
    </row>
    <row r="296" spans="1:6" ht="12.75" customHeight="1" x14ac:dyDescent="0.2">
      <c r="A296" s="55" t="s">
        <v>632</v>
      </c>
      <c r="B296" s="233" t="s">
        <v>633</v>
      </c>
      <c r="C296" s="56" t="s">
        <v>632</v>
      </c>
      <c r="D296" s="243">
        <v>183650.53</v>
      </c>
      <c r="E296" s="243">
        <v>195227.66</v>
      </c>
      <c r="F296" s="57">
        <f t="shared" si="76"/>
        <v>106.30389141811898</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390.7</v>
      </c>
      <c r="E298" s="51">
        <f t="shared" si="80"/>
        <v>173.14</v>
      </c>
      <c r="F298" s="52">
        <f t="shared" ref="F298:F418" si="81">IF(D298&lt;&gt;0,IF(E298/D298&gt;=100,"&gt;&gt;100",E298/D298*100),"-")</f>
        <v>44.315331456360376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390.7</v>
      </c>
      <c r="E311" s="51">
        <f t="shared" si="85"/>
        <v>173.14</v>
      </c>
      <c r="F311" s="52">
        <f t="shared" si="81"/>
        <v>44.315331456360376</v>
      </c>
    </row>
    <row r="312" spans="1:6" ht="12.75" customHeight="1" x14ac:dyDescent="0.2">
      <c r="A312" s="53">
        <v>721</v>
      </c>
      <c r="B312" s="85" t="s">
        <v>663</v>
      </c>
      <c r="C312" s="50" t="s">
        <v>664</v>
      </c>
      <c r="D312" s="51">
        <f t="shared" ref="D312:E312" si="86">SUM(D313:D316)</f>
        <v>390.7</v>
      </c>
      <c r="E312" s="51">
        <f t="shared" si="86"/>
        <v>173.14</v>
      </c>
      <c r="F312" s="52">
        <f t="shared" si="81"/>
        <v>44.315331456360376</v>
      </c>
    </row>
    <row r="313" spans="1:6" ht="12.75" customHeight="1" x14ac:dyDescent="0.2">
      <c r="A313" s="53">
        <v>7211</v>
      </c>
      <c r="B313" s="85" t="s">
        <v>665</v>
      </c>
      <c r="C313" s="50" t="s">
        <v>666</v>
      </c>
      <c r="D313" s="242">
        <v>390.7</v>
      </c>
      <c r="E313" s="242">
        <v>173.14</v>
      </c>
      <c r="F313" s="52">
        <f t="shared" si="81"/>
        <v>44.315331456360376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515531.93</v>
      </c>
      <c r="E350" s="51">
        <f t="shared" si="95"/>
        <v>491386.94999999995</v>
      </c>
      <c r="F350" s="52">
        <f t="shared" si="81"/>
        <v>95.316491841737133</v>
      </c>
    </row>
    <row r="351" spans="1:6" ht="12.75" customHeight="1" x14ac:dyDescent="0.2">
      <c r="A351" s="53">
        <v>41</v>
      </c>
      <c r="B351" s="85" t="s">
        <v>741</v>
      </c>
      <c r="C351" s="50" t="s">
        <v>742</v>
      </c>
      <c r="D351" s="51">
        <f t="shared" ref="D351:E351" si="96">D352+D356</f>
        <v>0</v>
      </c>
      <c r="E351" s="51">
        <f t="shared" si="96"/>
        <v>17270.75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17270.75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17270.75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426726.35</v>
      </c>
      <c r="E363" s="51">
        <f t="shared" si="99"/>
        <v>336255.67</v>
      </c>
      <c r="F363" s="52">
        <f t="shared" si="81"/>
        <v>78.798900044489869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413885.06999999995</v>
      </c>
      <c r="E369" s="51">
        <f t="shared" si="101"/>
        <v>294877.56</v>
      </c>
      <c r="F369" s="52">
        <f t="shared" si="81"/>
        <v>71.246242344523338</v>
      </c>
    </row>
    <row r="370" spans="1:6" ht="12.75" customHeight="1" x14ac:dyDescent="0.2">
      <c r="A370" s="53">
        <v>4221</v>
      </c>
      <c r="B370" s="85" t="s">
        <v>675</v>
      </c>
      <c r="C370" s="50" t="s">
        <v>767</v>
      </c>
      <c r="D370" s="242">
        <v>11825.28</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8949</v>
      </c>
      <c r="E372" s="242">
        <v>9301.16</v>
      </c>
      <c r="F372" s="52">
        <f t="shared" si="81"/>
        <v>103.93518828919433</v>
      </c>
    </row>
    <row r="373" spans="1:6" ht="12.75" customHeight="1" x14ac:dyDescent="0.2">
      <c r="A373" s="53">
        <v>4224</v>
      </c>
      <c r="B373" s="85" t="s">
        <v>681</v>
      </c>
      <c r="C373" s="50" t="s">
        <v>771</v>
      </c>
      <c r="D373" s="242">
        <v>393110.79</v>
      </c>
      <c r="E373" s="242">
        <v>285576.40000000002</v>
      </c>
      <c r="F373" s="52">
        <f t="shared" si="81"/>
        <v>72.645271324147586</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12841.28</v>
      </c>
      <c r="E391" s="51">
        <f t="shared" si="105"/>
        <v>41378.11</v>
      </c>
      <c r="F391" s="52">
        <f t="shared" si="81"/>
        <v>322.22730132821653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12841.28</v>
      </c>
      <c r="E393" s="242">
        <v>41378.11</v>
      </c>
      <c r="F393" s="52">
        <f t="shared" si="81"/>
        <v>322.22730132821653</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88805.58</v>
      </c>
      <c r="E402" s="51">
        <f t="shared" si="109"/>
        <v>137860.53</v>
      </c>
      <c r="F402" s="52">
        <f t="shared" si="81"/>
        <v>155.23858973726649</v>
      </c>
    </row>
    <row r="403" spans="1:6" ht="12.75" customHeight="1" x14ac:dyDescent="0.2">
      <c r="A403" s="53">
        <v>451</v>
      </c>
      <c r="B403" s="85" t="s">
        <v>812</v>
      </c>
      <c r="C403" s="50" t="s">
        <v>813</v>
      </c>
      <c r="D403" s="242">
        <v>88805.58</v>
      </c>
      <c r="E403" s="242">
        <v>137860.53</v>
      </c>
      <c r="F403" s="52">
        <f t="shared" si="81"/>
        <v>155.23858973726649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515141.23</v>
      </c>
      <c r="E408" s="51">
        <f t="shared" si="111"/>
        <v>491213.80999999994</v>
      </c>
      <c r="F408" s="52">
        <f t="shared" si="81"/>
        <v>95.355172794070469</v>
      </c>
    </row>
    <row r="409" spans="1:6" ht="12.75" customHeight="1" x14ac:dyDescent="0.2">
      <c r="A409" s="53">
        <v>92212</v>
      </c>
      <c r="B409" s="85" t="s">
        <v>824</v>
      </c>
      <c r="C409" s="50" t="s">
        <v>825</v>
      </c>
      <c r="D409" s="242">
        <v>1490.42</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1538.17</v>
      </c>
      <c r="E411" s="242">
        <v>1365.03</v>
      </c>
      <c r="F411" s="52">
        <f t="shared" si="81"/>
        <v>88.743766943835851</v>
      </c>
    </row>
    <row r="412" spans="1:6" ht="12.75" customHeight="1" x14ac:dyDescent="0.2">
      <c r="A412" s="53" t="s">
        <v>609</v>
      </c>
      <c r="B412" s="85" t="s">
        <v>830</v>
      </c>
      <c r="C412" s="50" t="s">
        <v>831</v>
      </c>
      <c r="D412" s="51">
        <f>D6+D298</f>
        <v>3549655.41</v>
      </c>
      <c r="E412" s="51">
        <f>E6+E298</f>
        <v>4348009.87</v>
      </c>
      <c r="F412" s="52">
        <f t="shared" si="81"/>
        <v>122.49104117968454</v>
      </c>
    </row>
    <row r="413" spans="1:6" ht="12.75" customHeight="1" x14ac:dyDescent="0.2">
      <c r="A413" s="53" t="s">
        <v>609</v>
      </c>
      <c r="B413" s="85" t="s">
        <v>832</v>
      </c>
      <c r="C413" s="50" t="s">
        <v>833</v>
      </c>
      <c r="D413" s="51">
        <f t="shared" ref="D413:E413" si="112">D289+D350</f>
        <v>3579856.06</v>
      </c>
      <c r="E413" s="51">
        <f t="shared" si="112"/>
        <v>4230535.6399999997</v>
      </c>
      <c r="F413" s="52">
        <f t="shared" si="81"/>
        <v>118.17613806517124</v>
      </c>
    </row>
    <row r="414" spans="1:6" ht="12.75" customHeight="1" x14ac:dyDescent="0.2">
      <c r="A414" s="53" t="s">
        <v>609</v>
      </c>
      <c r="B414" s="85" t="s">
        <v>834</v>
      </c>
      <c r="C414" s="50" t="s">
        <v>835</v>
      </c>
      <c r="D414" s="51">
        <f t="shared" ref="D414:E414" si="113">IF(D412&gt;=D413,D412-D413,0)</f>
        <v>0</v>
      </c>
      <c r="E414" s="51">
        <f t="shared" si="113"/>
        <v>117474.23000000045</v>
      </c>
      <c r="F414" s="52" t="str">
        <f t="shared" si="81"/>
        <v>-</v>
      </c>
    </row>
    <row r="415" spans="1:6" ht="12.75" customHeight="1" x14ac:dyDescent="0.2">
      <c r="A415" s="53" t="s">
        <v>609</v>
      </c>
      <c r="B415" s="85" t="s">
        <v>836</v>
      </c>
      <c r="C415" s="50" t="s">
        <v>837</v>
      </c>
      <c r="D415" s="51">
        <f t="shared" ref="D415:E415" si="114">IF(D413&gt;=D412,D413-D412,0)</f>
        <v>30200.649999999907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94933.96</v>
      </c>
      <c r="E417" s="51">
        <f t="shared" si="116"/>
        <v>133073.31</v>
      </c>
      <c r="F417" s="52">
        <f t="shared" si="81"/>
        <v>140.17461190916293</v>
      </c>
    </row>
    <row r="418" spans="1:6" ht="12.75" customHeight="1" x14ac:dyDescent="0.2">
      <c r="A418" s="55" t="s">
        <v>843</v>
      </c>
      <c r="B418" s="233" t="s">
        <v>844</v>
      </c>
      <c r="C418" s="56" t="s">
        <v>845</v>
      </c>
      <c r="D418" s="62">
        <f t="shared" ref="D418:E418" si="117">D294+D411</f>
        <v>224290.33000000002</v>
      </c>
      <c r="E418" s="62">
        <f t="shared" si="117"/>
        <v>246215.99</v>
      </c>
      <c r="F418" s="57">
        <f t="shared" si="81"/>
        <v>109.77557079701117</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3549655.41</v>
      </c>
      <c r="E639" s="51">
        <f t="shared" si="180"/>
        <v>4348009.87</v>
      </c>
      <c r="F639" s="52">
        <f t="shared" si="119"/>
        <v>122.49104117968454</v>
      </c>
    </row>
    <row r="640" spans="1:6" ht="12.75" customHeight="1" x14ac:dyDescent="0.2">
      <c r="A640" s="53" t="s">
        <v>609</v>
      </c>
      <c r="B640" s="85" t="s">
        <v>1278</v>
      </c>
      <c r="C640" s="50" t="s">
        <v>1279</v>
      </c>
      <c r="D640" s="51">
        <f t="shared" ref="D640:E640" si="181">D413+D528</f>
        <v>3579856.06</v>
      </c>
      <c r="E640" s="51">
        <f t="shared" si="181"/>
        <v>4230535.6399999997</v>
      </c>
      <c r="F640" s="52">
        <f t="shared" si="119"/>
        <v>118.17613806517124</v>
      </c>
    </row>
    <row r="641" spans="1:6" ht="12.75" customHeight="1" x14ac:dyDescent="0.2">
      <c r="A641" s="53" t="s">
        <v>609</v>
      </c>
      <c r="B641" s="85" t="s">
        <v>1280</v>
      </c>
      <c r="C641" s="50" t="s">
        <v>1281</v>
      </c>
      <c r="D641" s="51">
        <f t="shared" ref="D641:E641" si="182">IF(D639&gt;=D640,D639-D640,0)</f>
        <v>0</v>
      </c>
      <c r="E641" s="51">
        <f t="shared" si="182"/>
        <v>117474.23000000045</v>
      </c>
      <c r="F641" s="52" t="str">
        <f t="shared" si="119"/>
        <v>-</v>
      </c>
    </row>
    <row r="642" spans="1:6" ht="12.75" customHeight="1" x14ac:dyDescent="0.2">
      <c r="A642" s="53" t="s">
        <v>609</v>
      </c>
      <c r="B642" s="85" t="s">
        <v>1282</v>
      </c>
      <c r="C642" s="50" t="s">
        <v>1283</v>
      </c>
      <c r="D642" s="51">
        <f t="shared" ref="D642:E642" si="183">IF(D640&gt;=D639,D640-D639,0)</f>
        <v>30200.649999999907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94933.96</v>
      </c>
      <c r="E644" s="51">
        <f t="shared" si="185"/>
        <v>133073.31</v>
      </c>
      <c r="F644" s="52">
        <f t="shared" si="119"/>
        <v>140.17461190916293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125134.60999999991</v>
      </c>
      <c r="E646" s="51">
        <f t="shared" si="187"/>
        <v>15599.079999999551</v>
      </c>
      <c r="F646" s="52">
        <f t="shared" si="119"/>
        <v>12.465839786450417</v>
      </c>
    </row>
    <row r="647" spans="1:6" ht="24" x14ac:dyDescent="0.2">
      <c r="A647" s="55" t="s">
        <v>1292</v>
      </c>
      <c r="B647" s="233" t="s">
        <v>1293</v>
      </c>
      <c r="C647" s="56" t="s">
        <v>1292</v>
      </c>
      <c r="D647" s="243">
        <v>366816.63</v>
      </c>
      <c r="E647" s="243">
        <v>271963.5</v>
      </c>
      <c r="F647" s="57">
        <f t="shared" si="119"/>
        <v>74.14154042034572</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264553.95</v>
      </c>
      <c r="E649" s="242">
        <v>169146.72</v>
      </c>
      <c r="F649" s="52">
        <f t="shared" ref="F649:F724" si="188">IF(D649&lt;&gt;0,IF(E649/D649&gt;=100,"&gt;&gt;100",E649/D649*100),"-")</f>
        <v>63.936569459650862</v>
      </c>
    </row>
    <row r="650" spans="1:6" ht="12.75" customHeight="1" x14ac:dyDescent="0.2">
      <c r="A650" s="53" t="s">
        <v>1297</v>
      </c>
      <c r="B650" s="85" t="s">
        <v>1298</v>
      </c>
      <c r="C650" s="50" t="s">
        <v>1297</v>
      </c>
      <c r="D650" s="242">
        <v>3870766.02</v>
      </c>
      <c r="E650" s="242">
        <v>4692599.9000000004</v>
      </c>
      <c r="F650" s="52">
        <f t="shared" si="188"/>
        <v>121.23181498839344</v>
      </c>
    </row>
    <row r="651" spans="1:6" ht="12.75" customHeight="1" x14ac:dyDescent="0.2">
      <c r="A651" s="53" t="s">
        <v>1299</v>
      </c>
      <c r="B651" s="85" t="s">
        <v>1300</v>
      </c>
      <c r="C651" s="50" t="s">
        <v>1299</v>
      </c>
      <c r="D651" s="242">
        <v>3966173.25</v>
      </c>
      <c r="E651" s="242">
        <v>4584056.67</v>
      </c>
      <c r="F651" s="52">
        <f t="shared" si="188"/>
        <v>115.57883080372244</v>
      </c>
    </row>
    <row r="652" spans="1:6" ht="24" x14ac:dyDescent="0.2">
      <c r="A652" s="53">
        <v>11</v>
      </c>
      <c r="B652" s="85" t="s">
        <v>1301</v>
      </c>
      <c r="C652" s="50" t="s">
        <v>1302</v>
      </c>
      <c r="D652" s="51">
        <f t="shared" ref="D652:E652" si="189">+D649+D650-D651</f>
        <v>169146.7200000002</v>
      </c>
      <c r="E652" s="51">
        <f t="shared" si="189"/>
        <v>277689.95000000019</v>
      </c>
      <c r="F652" s="52">
        <f t="shared" si="188"/>
        <v>164.17105220840219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105</v>
      </c>
      <c r="E654" s="262">
        <v>103</v>
      </c>
      <c r="F654" s="52">
        <f t="shared" si="188"/>
        <v>98.095238095238088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76</v>
      </c>
      <c r="E656" s="262">
        <v>76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70.78</v>
      </c>
      <c r="E669" s="242">
        <v>66031.44</v>
      </c>
      <c r="F669" s="52" t="str">
        <f t="shared" si="188"/>
        <v>&gt;&gt;100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253186.2</v>
      </c>
      <c r="E710" s="242">
        <v>344868.34</v>
      </c>
      <c r="F710" s="52">
        <f t="shared" si="188"/>
        <v>136.2113495917234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8157.59</v>
      </c>
      <c r="E712" s="242">
        <v>290.45</v>
      </c>
      <c r="F712" s="52">
        <f t="shared" si="188"/>
        <v>3.5604878401586744</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6459.61</v>
      </c>
      <c r="E716" s="242">
        <v>0</v>
      </c>
      <c r="F716" s="52">
        <f t="shared" si="188"/>
        <v>0</v>
      </c>
    </row>
    <row r="717" spans="1:6" ht="12.75" customHeight="1" x14ac:dyDescent="0.2">
      <c r="A717" s="53">
        <v>31215</v>
      </c>
      <c r="B717" s="85" t="s">
        <v>1414</v>
      </c>
      <c r="C717" s="50" t="s">
        <v>1415</v>
      </c>
      <c r="D717" s="242">
        <v>6199.7</v>
      </c>
      <c r="E717" s="242">
        <v>4193.68</v>
      </c>
      <c r="F717" s="52">
        <f t="shared" si="188"/>
        <v>67.643273061599757</v>
      </c>
    </row>
    <row r="718" spans="1:6" ht="12.75" customHeight="1" x14ac:dyDescent="0.2">
      <c r="A718" s="53">
        <v>32121</v>
      </c>
      <c r="B718" s="85" t="s">
        <v>1416</v>
      </c>
      <c r="C718" s="50" t="s">
        <v>1417</v>
      </c>
      <c r="D718" s="242">
        <v>51967.97</v>
      </c>
      <c r="E718" s="242">
        <v>52251.48</v>
      </c>
      <c r="F718" s="52">
        <f t="shared" si="188"/>
        <v>100.54554757478502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86871.61</v>
      </c>
      <c r="E722" s="242">
        <v>111499.71</v>
      </c>
      <c r="F722" s="52">
        <f t="shared" si="188"/>
        <v>128.34999834813698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9178.51</v>
      </c>
      <c r="E725" s="242">
        <v>8799.1200000000008</v>
      </c>
      <c r="F725" s="52">
        <f t="shared" ref="F725:F979" si="190">IF(D725&lt;&gt;0,IF(E725/D725&gt;=100,"&gt;&gt;100",E725/D725*100),"-")</f>
        <v>95.86654042976474</v>
      </c>
    </row>
    <row r="726" spans="1:6" ht="12.75" customHeight="1" x14ac:dyDescent="0.2">
      <c r="A726" s="53" t="s">
        <v>1432</v>
      </c>
      <c r="B726" s="85" t="s">
        <v>1433</v>
      </c>
      <c r="C726" s="50" t="s">
        <v>1432</v>
      </c>
      <c r="D726" s="242">
        <v>2588.2800000000002</v>
      </c>
      <c r="E726" s="242">
        <v>3042.27</v>
      </c>
      <c r="F726" s="52">
        <f t="shared" si="190"/>
        <v>117.5402197598405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5044.45</v>
      </c>
      <c r="E819" s="242">
        <v>0</v>
      </c>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2025284.3900000004</v>
      </c>
      <c r="E6" s="229">
        <f t="shared" si="0"/>
        <v>2209018.5</v>
      </c>
      <c r="F6" s="230">
        <f t="shared" ref="F6:F260" si="1">IF(D6&gt;0,IF(E6/D6&gt;=100,"&gt;&gt;100",E6/D6*100),"-")</f>
        <v>109.07201531336543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1252822.5700000003</v>
      </c>
      <c r="E7" s="104">
        <f t="shared" si="2"/>
        <v>1384299.2500000002</v>
      </c>
      <c r="F7" s="93">
        <f t="shared" si="1"/>
        <v>110.49443737272388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2635.0400000000009</v>
      </c>
      <c r="E8" s="104">
        <f>E9+E10-E11</f>
        <v>18900.309999999998</v>
      </c>
      <c r="F8" s="93">
        <f t="shared" si="1"/>
        <v>717.26842856275402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18535.52</v>
      </c>
      <c r="E10" s="247">
        <v>35806.28</v>
      </c>
      <c r="F10" s="93">
        <f t="shared" si="1"/>
        <v>193.17656046336978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15900.48</v>
      </c>
      <c r="E11" s="247">
        <v>16905.97</v>
      </c>
      <c r="F11" s="93">
        <f t="shared" si="1"/>
        <v>106.32364557547949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1242991.6600000001</v>
      </c>
      <c r="E12" s="104">
        <f t="shared" si="3"/>
        <v>1271061.3600000001</v>
      </c>
      <c r="F12" s="93">
        <f t="shared" si="1"/>
        <v>102.25823719525198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479939.14000000007</v>
      </c>
      <c r="E13" s="104">
        <f t="shared" si="4"/>
        <v>516176.34</v>
      </c>
      <c r="F13" s="93">
        <f t="shared" si="1"/>
        <v>107.55037399116895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879845.56</v>
      </c>
      <c r="E15" s="247">
        <v>932064.38</v>
      </c>
      <c r="F15" s="93">
        <f t="shared" si="1"/>
        <v>105.93499841040284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399906.42</v>
      </c>
      <c r="E18" s="247">
        <v>415888.04</v>
      </c>
      <c r="F18" s="93">
        <f t="shared" si="1"/>
        <v>103.99633994372984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716442.39000000013</v>
      </c>
      <c r="E19" s="104">
        <f t="shared" si="5"/>
        <v>666896.78</v>
      </c>
      <c r="F19" s="93">
        <f t="shared" si="1"/>
        <v>93.084494902653631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273824.7</v>
      </c>
      <c r="E20" s="247">
        <v>273824.7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33402.730000000003</v>
      </c>
      <c r="E21" s="247">
        <v>33402.74</v>
      </c>
      <c r="F21" s="93">
        <f t="shared" si="1"/>
        <v>100.00002993767274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74197.490000000005</v>
      </c>
      <c r="E22" s="247">
        <v>83498.649999999994</v>
      </c>
      <c r="F22" s="93">
        <f t="shared" si="1"/>
        <v>112.53568011532464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1620523.68</v>
      </c>
      <c r="E23" s="247">
        <v>1761375.94</v>
      </c>
      <c r="F23" s="93">
        <f t="shared" si="1"/>
        <v>108.69177425411026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106805.23</v>
      </c>
      <c r="E24" s="247">
        <v>106805.23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3964.73</v>
      </c>
      <c r="E26" s="247">
        <v>3964.74</v>
      </c>
      <c r="F26" s="93">
        <f t="shared" si="1"/>
        <v>100.00025222398499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1396276.17</v>
      </c>
      <c r="E28" s="247">
        <v>1595975.22</v>
      </c>
      <c r="F28" s="93">
        <f t="shared" si="1"/>
        <v>114.30226013239199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46610.13</v>
      </c>
      <c r="E45" s="104">
        <f t="shared" si="9"/>
        <v>87988.239999999991</v>
      </c>
      <c r="F45" s="93">
        <f t="shared" si="1"/>
        <v>188.7749293983947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48478.34</v>
      </c>
      <c r="E47" s="247">
        <v>89856.45</v>
      </c>
      <c r="F47" s="93">
        <f t="shared" si="1"/>
        <v>185.35380955701041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1868.21</v>
      </c>
      <c r="E50" s="247">
        <v>1868.21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56568.65</v>
      </c>
      <c r="E54" s="247">
        <v>57374.17</v>
      </c>
      <c r="F54" s="93">
        <f t="shared" si="1"/>
        <v>101.42396892978707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56568.65</v>
      </c>
      <c r="E55" s="247">
        <v>57374.17</v>
      </c>
      <c r="F55" s="93">
        <f t="shared" si="1"/>
        <v>101.42396892978707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87141.71</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87141.71</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7195.87</v>
      </c>
      <c r="E63" s="104">
        <f t="shared" si="12"/>
        <v>7195.87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7195.87</v>
      </c>
      <c r="E64" s="247">
        <v>7195.87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772461.82000000007</v>
      </c>
      <c r="E68" s="104">
        <f t="shared" si="13"/>
        <v>824719.25</v>
      </c>
      <c r="F68" s="93">
        <f t="shared" si="1"/>
        <v>106.76505021309661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169146.72</v>
      </c>
      <c r="E69" s="104">
        <f t="shared" si="14"/>
        <v>277689.94999999995</v>
      </c>
      <c r="F69" s="93">
        <f t="shared" si="1"/>
        <v>164.17105220840224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168735.47</v>
      </c>
      <c r="E70" s="104">
        <f t="shared" si="15"/>
        <v>275694.34999999998</v>
      </c>
      <c r="F70" s="93">
        <f t="shared" si="1"/>
        <v>163.38849798444866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166990.29999999999</v>
      </c>
      <c r="E72" s="247">
        <v>275694.34999999998</v>
      </c>
      <c r="F72" s="93">
        <f t="shared" si="1"/>
        <v>165.09602653567305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1745.17</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411.25</v>
      </c>
      <c r="E76" s="247">
        <v>1995.6</v>
      </c>
      <c r="F76" s="93">
        <f t="shared" si="1"/>
        <v>485.25227963525833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15165.720000000001</v>
      </c>
      <c r="E78" s="104">
        <f>E79+SUM(E82:E84)-E85+E86</f>
        <v>29709.109999999997</v>
      </c>
      <c r="F78" s="93">
        <f t="shared" si="1"/>
        <v>195.89646914224971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569.41999999999996</v>
      </c>
      <c r="E83" s="247">
        <v>569.41999999999996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4747.9399999999996</v>
      </c>
      <c r="E84" s="247">
        <v>23794.92</v>
      </c>
      <c r="F84" s="93">
        <f t="shared" si="1"/>
        <v>501.16303070384208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9848.36</v>
      </c>
      <c r="E86" s="247">
        <v>5344.77</v>
      </c>
      <c r="F86" s="93">
        <f t="shared" si="1"/>
        <v>54.270660292678173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219794.58000000002</v>
      </c>
      <c r="E146" s="104">
        <f t="shared" si="26"/>
        <v>243991.66</v>
      </c>
      <c r="F146" s="93">
        <f t="shared" si="1"/>
        <v>111.00895208607963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30177.49</v>
      </c>
      <c r="E159" s="247">
        <v>43884.46</v>
      </c>
      <c r="F159" s="93">
        <f t="shared" si="1"/>
        <v>145.42117319896386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9270.42</v>
      </c>
      <c r="E160" s="247">
        <v>11239.31</v>
      </c>
      <c r="F160" s="93">
        <f t="shared" si="1"/>
        <v>121.23841206763015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180899.54</v>
      </c>
      <c r="E161" s="247">
        <v>189420.76</v>
      </c>
      <c r="F161" s="93">
        <f t="shared" si="1"/>
        <v>104.71047079500589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552.87</v>
      </c>
      <c r="E163" s="247">
        <v>552.87</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1538.17</v>
      </c>
      <c r="E164" s="104">
        <f t="shared" si="28"/>
        <v>1365.03</v>
      </c>
      <c r="F164" s="93">
        <f t="shared" si="1"/>
        <v>88.743766943835851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1538.17</v>
      </c>
      <c r="E166" s="247">
        <v>1365.03</v>
      </c>
      <c r="F166" s="93">
        <f t="shared" si="1"/>
        <v>88.743766943835851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366816.63</v>
      </c>
      <c r="E170" s="104">
        <f t="shared" si="29"/>
        <v>271963.5</v>
      </c>
      <c r="F170" s="93">
        <f t="shared" si="1"/>
        <v>74.14154042034572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144724.14000000001</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222092.49</v>
      </c>
      <c r="E173" s="247">
        <v>271963.5</v>
      </c>
      <c r="F173" s="93">
        <f t="shared" si="1"/>
        <v>122.45506365388583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2025284.3899999997</v>
      </c>
      <c r="E175" s="104">
        <f t="shared" si="30"/>
        <v>2209018.5</v>
      </c>
      <c r="F175" s="93">
        <f t="shared" si="1"/>
        <v>109.07201531336545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544492.1399999999</v>
      </c>
      <c r="E176" s="104">
        <f t="shared" si="31"/>
        <v>460395.77999999997</v>
      </c>
      <c r="F176" s="93">
        <f t="shared" si="1"/>
        <v>84.555082833702627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395356.73999999993</v>
      </c>
      <c r="E177" s="104">
        <f t="shared" si="32"/>
        <v>457198.77999999997</v>
      </c>
      <c r="F177" s="93">
        <f t="shared" si="1"/>
        <v>115.64208567684973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223608.83</v>
      </c>
      <c r="E178" s="247">
        <v>272381.21999999997</v>
      </c>
      <c r="F178" s="93">
        <f t="shared" si="1"/>
        <v>121.81147765944662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157912.76</v>
      </c>
      <c r="E179" s="247">
        <v>181719.87</v>
      </c>
      <c r="F179" s="93">
        <f t="shared" si="1"/>
        <v>115.07611544500899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428.49</v>
      </c>
      <c r="E180" s="104">
        <f t="shared" si="33"/>
        <v>358.59</v>
      </c>
      <c r="F180" s="93">
        <f t="shared" si="1"/>
        <v>83.686900511097093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428.49</v>
      </c>
      <c r="E183" s="247">
        <v>358.59</v>
      </c>
      <c r="F183" s="93">
        <f t="shared" si="1"/>
        <v>83.686900511097093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4779</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8627.66</v>
      </c>
      <c r="E188" s="247">
        <v>2739.1</v>
      </c>
      <c r="F188" s="93">
        <f t="shared" si="1"/>
        <v>31.747889926121335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149135.4</v>
      </c>
      <c r="E189" s="247">
        <v>3197</v>
      </c>
      <c r="F189" s="93">
        <f t="shared" si="1"/>
        <v>2.1436895599569255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1480792.2499999998</v>
      </c>
      <c r="E237" s="104">
        <f t="shared" si="41"/>
        <v>1748622.72</v>
      </c>
      <c r="F237" s="93">
        <f t="shared" si="1"/>
        <v>118.08697134928956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1381636.5299999998</v>
      </c>
      <c r="E238" s="104">
        <f t="shared" si="42"/>
        <v>1518005.81</v>
      </c>
      <c r="F238" s="93">
        <f t="shared" si="1"/>
        <v>109.87012698629215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1381636.5299999998</v>
      </c>
      <c r="E239" s="104">
        <f t="shared" si="43"/>
        <v>1518005.81</v>
      </c>
      <c r="F239" s="93">
        <f t="shared" si="1"/>
        <v>109.87012698629215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580661.57999999996</v>
      </c>
      <c r="E240" s="247">
        <v>769716.69</v>
      </c>
      <c r="F240" s="93">
        <f t="shared" si="1"/>
        <v>132.55857051882097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800974.95</v>
      </c>
      <c r="E241" s="247">
        <v>748289.12</v>
      </c>
      <c r="F241" s="93">
        <f t="shared" si="1"/>
        <v>93.422287426092424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-125134.61</v>
      </c>
      <c r="E245" s="104">
        <f t="shared" si="45"/>
        <v>-15599.08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125134.61</v>
      </c>
      <c r="E250" s="104">
        <f t="shared" si="47"/>
        <v>15599.08</v>
      </c>
      <c r="F250" s="93">
        <f t="shared" si="1"/>
        <v>12.465839786450767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123020.7</v>
      </c>
      <c r="E251" s="247">
        <v>10684.43</v>
      </c>
      <c r="F251" s="93">
        <f t="shared" si="1"/>
        <v>8.6850668220876663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2113.91</v>
      </c>
      <c r="E252" s="247">
        <v>4914.6499999999996</v>
      </c>
      <c r="F252" s="93">
        <f t="shared" si="1"/>
        <v>232.49097643702902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222752.16</v>
      </c>
      <c r="E255" s="247">
        <v>244850.96</v>
      </c>
      <c r="F255" s="93">
        <f t="shared" si="1"/>
        <v>109.92080166585141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1538.17</v>
      </c>
      <c r="E256" s="247">
        <v>1365.03</v>
      </c>
      <c r="F256" s="93">
        <f t="shared" si="1"/>
        <v>88.743766943835851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61765.72</v>
      </c>
      <c r="E259" s="104">
        <f t="shared" si="49"/>
        <v>52264.35</v>
      </c>
      <c r="F259" s="93">
        <f t="shared" si="1"/>
        <v>84.617082096671098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61765.72</v>
      </c>
      <c r="E260" s="248">
        <v>52264.35</v>
      </c>
      <c r="F260" s="97">
        <f t="shared" si="1"/>
        <v>84.617082096671098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136967.97</v>
      </c>
      <c r="E264" s="247">
        <v>135910.16</v>
      </c>
      <c r="F264" s="93">
        <f t="shared" si="50"/>
        <v>99.227695350964169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83379.48</v>
      </c>
      <c r="E265" s="247">
        <v>108634.37</v>
      </c>
      <c r="F265" s="93">
        <f t="shared" si="50"/>
        <v>130.28909511069151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1538.17</v>
      </c>
      <c r="E267" s="247">
        <v>1365.03</v>
      </c>
      <c r="F267" s="93">
        <f t="shared" si="50"/>
        <v>88.743766943835851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8238.2000000000007</v>
      </c>
      <c r="E268" s="247">
        <v>5344.77</v>
      </c>
      <c r="F268" s="93">
        <f t="shared" si="50"/>
        <v>64.877885945959065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1467.68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142.47999999999999</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168624.6</v>
      </c>
      <c r="E287" s="247">
        <v>179003.93</v>
      </c>
      <c r="F287" s="93">
        <f t="shared" si="50"/>
        <v>106.15528813708082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226732.14</v>
      </c>
      <c r="E288" s="247">
        <v>278194.84999999998</v>
      </c>
      <c r="F288" s="93">
        <f t="shared" si="50"/>
        <v>122.69758050182031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149135.4</v>
      </c>
      <c r="E289" s="247">
        <v>3197</v>
      </c>
      <c r="F289" s="93">
        <f t="shared" si="50"/>
        <v>2.1436895599569255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930.32</v>
      </c>
      <c r="E297" s="247">
        <v>2143.41</v>
      </c>
      <c r="F297" s="93">
        <f t="shared" si="50"/>
        <v>230.39491787771945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115.95</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E103" sqref="E10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3579856.06</v>
      </c>
      <c r="E89" s="81">
        <f t="shared" si="17"/>
        <v>4230535.6399999997</v>
      </c>
      <c r="F89" s="63">
        <f t="shared" si="1"/>
        <v>118.17613806517124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3579856.06</v>
      </c>
      <c r="E94" s="81">
        <f t="shared" si="19"/>
        <v>4230535.6399999997</v>
      </c>
      <c r="F94" s="63">
        <f t="shared" si="1"/>
        <v>118.17613806517124</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3579856.06</v>
      </c>
      <c r="E95" s="249">
        <v>4230535.6399999997</v>
      </c>
      <c r="F95" s="63">
        <f t="shared" si="1"/>
        <v>118.17613806517124</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3579856.06</v>
      </c>
      <c r="E141" s="106">
        <f t="shared" si="28"/>
        <v>4230535.6399999997</v>
      </c>
      <c r="F141" s="82">
        <f t="shared" si="1"/>
        <v>118.17613806517124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3972.71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3972.71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3972.71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310" t="s">
        <v>609</v>
      </c>
      <c r="E36" s="250">
        <v>3972.71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544492.14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4210619.78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3887474.19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3236611.41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569098.6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13020.61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68743.570000000007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323145.59000000003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4294716.1399999997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3825632.1499999994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3187839.02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545291.49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13090.51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4779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74632.13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469083.99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460395.78000000026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182200.93000000002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179003.93000000002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175927.61000000002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57884.51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71401.09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46642.01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337.22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337.22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2739.1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2739.1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3197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t="s">
        <v>609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3197</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278194.84999999998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278194.84999999998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38655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EBD1B-1EDA-4471-8806-F65D42D6BB1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 Kos</cp:lastModifiedBy>
  <cp:lastPrinted>2025-01-31T17:09:53Z</cp:lastPrinted>
  <dcterms:created xsi:type="dcterms:W3CDTF">2022-04-01T05:14:30Z</dcterms:created>
  <dcterms:modified xsi:type="dcterms:W3CDTF">2025-02-06T12:06:03Z</dcterms:modified>
</cp:coreProperties>
</file>